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amiedu-my.sharepoint.com/personal/ggari_miami_edu/Documents/Effort Report FY2025/Salary Froms FY 2025/"/>
    </mc:Choice>
  </mc:AlternateContent>
  <xr:revisionPtr revIDLastSave="0" documentId="8_{4A709BCD-9163-48CB-B013-84A32B21480C}" xr6:coauthVersionLast="47" xr6:coauthVersionMax="47" xr10:uidLastSave="{00000000-0000-0000-0000-000000000000}"/>
  <bookViews>
    <workbookView xWindow="7950" yWindow="0" windowWidth="18420" windowHeight="155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Sheet1!$1:$14</definedName>
    <definedName name="Z_9711CB23_D709_448D_8F6E_E33805A6C31C_.wvu.PrintTitles" localSheetId="0" hidden="1">Sheet1!$1:$14</definedName>
  </definedNames>
  <calcPr calcId="191029"/>
  <customWorkbookViews>
    <customWorkbookView name="Gari, Gloria M - Personal View" guid="{9711CB23-D709-448D-8F6E-E33805A6C31C}" mergeInterval="0" personalView="1" maximized="1" windowWidth="1848" windowHeight="73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12" i="1"/>
  <c r="I5" i="1" l="1"/>
  <c r="C18" i="1" l="1"/>
  <c r="K51" i="1" l="1"/>
  <c r="I12" i="1"/>
  <c r="I10" i="1"/>
  <c r="G17" i="1" s="1"/>
  <c r="H17" i="1" l="1"/>
  <c r="H42" i="1"/>
  <c r="D4" i="1"/>
  <c r="I7" i="1"/>
  <c r="I6" i="1"/>
  <c r="G28" i="1" l="1"/>
  <c r="G20" i="1"/>
  <c r="G204" i="1"/>
  <c r="G188" i="1"/>
  <c r="G172" i="1"/>
  <c r="G156" i="1"/>
  <c r="G140" i="1"/>
  <c r="G124" i="1"/>
  <c r="G108" i="1"/>
  <c r="G212" i="1"/>
  <c r="G196" i="1"/>
  <c r="G180" i="1"/>
  <c r="G164" i="1"/>
  <c r="G148" i="1"/>
  <c r="G132" i="1"/>
  <c r="G116" i="1"/>
  <c r="G100" i="1"/>
  <c r="G92" i="1"/>
  <c r="G76" i="1"/>
  <c r="G60" i="1"/>
  <c r="G44" i="1"/>
  <c r="G84" i="1"/>
  <c r="G68" i="1"/>
  <c r="G52" i="1"/>
  <c r="G36" i="1"/>
  <c r="C219" i="1"/>
  <c r="D219" i="1"/>
  <c r="C16" i="1"/>
  <c r="D16" i="1"/>
  <c r="E16" i="1"/>
  <c r="G16" i="1"/>
  <c r="H16" i="1"/>
  <c r="I16" i="1"/>
  <c r="B12" i="1"/>
  <c r="B9" i="1"/>
  <c r="D9" i="1" s="1"/>
  <c r="G105" i="1" l="1"/>
  <c r="G193" i="1"/>
  <c r="G185" i="1"/>
  <c r="G177" i="1"/>
  <c r="G169" i="1"/>
  <c r="G137" i="1"/>
  <c r="G129" i="1"/>
  <c r="G161" i="1"/>
  <c r="G145" i="1"/>
  <c r="G113" i="1"/>
  <c r="G201" i="1"/>
  <c r="G153" i="1"/>
  <c r="G121" i="1"/>
  <c r="G25" i="1"/>
  <c r="G217" i="1"/>
  <c r="G209" i="1"/>
  <c r="G97" i="1"/>
  <c r="G65" i="1"/>
  <c r="G33" i="1"/>
  <c r="G89" i="1"/>
  <c r="G57" i="1"/>
  <c r="G81" i="1"/>
  <c r="G49" i="1"/>
  <c r="G73" i="1"/>
  <c r="G41" i="1"/>
  <c r="D12" i="1"/>
  <c r="H26" i="1" s="1"/>
  <c r="E25" i="1"/>
  <c r="E33" i="1"/>
  <c r="E41" i="1"/>
  <c r="E49" i="1"/>
  <c r="E57" i="1"/>
  <c r="E65" i="1"/>
  <c r="E73" i="1"/>
  <c r="E81" i="1"/>
  <c r="E89" i="1"/>
  <c r="E97" i="1"/>
  <c r="E105" i="1"/>
  <c r="E113" i="1"/>
  <c r="E121" i="1"/>
  <c r="E129" i="1"/>
  <c r="E137" i="1"/>
  <c r="E145" i="1"/>
  <c r="E153" i="1"/>
  <c r="E161" i="1"/>
  <c r="E185" i="1"/>
  <c r="E193" i="1"/>
  <c r="E201" i="1"/>
  <c r="E209" i="1"/>
  <c r="E217" i="1"/>
  <c r="E169" i="1"/>
  <c r="E177" i="1"/>
  <c r="H50" i="1" l="1"/>
  <c r="H66" i="1"/>
  <c r="H162" i="1"/>
  <c r="H98" i="1"/>
  <c r="H186" i="1"/>
  <c r="H122" i="1"/>
  <c r="H58" i="1"/>
  <c r="H210" i="1"/>
  <c r="H82" i="1"/>
  <c r="H170" i="1"/>
  <c r="H106" i="1"/>
  <c r="H74" i="1"/>
  <c r="H146" i="1"/>
  <c r="H194" i="1"/>
  <c r="H130" i="1"/>
  <c r="H218" i="1"/>
  <c r="H154" i="1"/>
  <c r="H90" i="1"/>
  <c r="H34" i="1"/>
  <c r="H178" i="1"/>
  <c r="H114" i="1"/>
  <c r="H202" i="1"/>
  <c r="H138" i="1"/>
  <c r="I4" i="1"/>
  <c r="B5" i="1"/>
  <c r="B6" i="1"/>
  <c r="B7" i="1"/>
  <c r="B8" i="1"/>
  <c r="D8" i="1" l="1"/>
  <c r="D7" i="1"/>
  <c r="D6" i="1"/>
  <c r="D5" i="1"/>
  <c r="B10" i="1"/>
  <c r="E218" i="1"/>
  <c r="E216" i="1"/>
  <c r="E215" i="1"/>
  <c r="E214" i="1"/>
  <c r="E213" i="1"/>
  <c r="E212" i="1"/>
  <c r="K211" i="1"/>
  <c r="E210" i="1"/>
  <c r="E208" i="1"/>
  <c r="E207" i="1"/>
  <c r="E206" i="1"/>
  <c r="E205" i="1"/>
  <c r="E204" i="1"/>
  <c r="K203" i="1"/>
  <c r="E202" i="1"/>
  <c r="E200" i="1"/>
  <c r="E199" i="1"/>
  <c r="E198" i="1"/>
  <c r="E197" i="1"/>
  <c r="E196" i="1"/>
  <c r="K195" i="1"/>
  <c r="E194" i="1"/>
  <c r="E192" i="1"/>
  <c r="E191" i="1"/>
  <c r="E190" i="1"/>
  <c r="E189" i="1"/>
  <c r="E188" i="1"/>
  <c r="K187" i="1"/>
  <c r="E186" i="1"/>
  <c r="E184" i="1"/>
  <c r="E183" i="1"/>
  <c r="E182" i="1"/>
  <c r="E181" i="1"/>
  <c r="E180" i="1"/>
  <c r="K179" i="1"/>
  <c r="E178" i="1"/>
  <c r="E176" i="1"/>
  <c r="E175" i="1"/>
  <c r="E174" i="1"/>
  <c r="E173" i="1"/>
  <c r="E172" i="1"/>
  <c r="K171" i="1"/>
  <c r="E170" i="1"/>
  <c r="E168" i="1"/>
  <c r="E167" i="1"/>
  <c r="E166" i="1"/>
  <c r="E165" i="1"/>
  <c r="E164" i="1"/>
  <c r="K163" i="1"/>
  <c r="E162" i="1"/>
  <c r="E160" i="1"/>
  <c r="E159" i="1"/>
  <c r="E158" i="1"/>
  <c r="E157" i="1"/>
  <c r="E156" i="1"/>
  <c r="K155" i="1"/>
  <c r="E154" i="1"/>
  <c r="E152" i="1"/>
  <c r="E151" i="1"/>
  <c r="E150" i="1"/>
  <c r="E149" i="1"/>
  <c r="E148" i="1"/>
  <c r="K147" i="1"/>
  <c r="E146" i="1"/>
  <c r="E144" i="1"/>
  <c r="E143" i="1"/>
  <c r="E142" i="1"/>
  <c r="E141" i="1"/>
  <c r="E140" i="1"/>
  <c r="K139" i="1"/>
  <c r="E138" i="1"/>
  <c r="E136" i="1"/>
  <c r="E135" i="1"/>
  <c r="E134" i="1"/>
  <c r="E133" i="1"/>
  <c r="E132" i="1"/>
  <c r="K131" i="1"/>
  <c r="E130" i="1"/>
  <c r="E128" i="1"/>
  <c r="E127" i="1"/>
  <c r="E126" i="1"/>
  <c r="E125" i="1"/>
  <c r="E124" i="1"/>
  <c r="K123" i="1"/>
  <c r="E122" i="1"/>
  <c r="E120" i="1"/>
  <c r="E119" i="1"/>
  <c r="E118" i="1"/>
  <c r="E117" i="1"/>
  <c r="E116" i="1"/>
  <c r="K115" i="1"/>
  <c r="E114" i="1"/>
  <c r="E112" i="1"/>
  <c r="E111" i="1"/>
  <c r="E110" i="1"/>
  <c r="E109" i="1"/>
  <c r="E108" i="1"/>
  <c r="K107" i="1"/>
  <c r="E106" i="1"/>
  <c r="E104" i="1"/>
  <c r="E103" i="1"/>
  <c r="E102" i="1"/>
  <c r="E101" i="1"/>
  <c r="E100" i="1"/>
  <c r="K99" i="1"/>
  <c r="E96" i="1"/>
  <c r="E88" i="1"/>
  <c r="E80" i="1"/>
  <c r="E72" i="1"/>
  <c r="E64" i="1"/>
  <c r="E56" i="1"/>
  <c r="E48" i="1"/>
  <c r="E40" i="1"/>
  <c r="E32" i="1"/>
  <c r="E24" i="1"/>
  <c r="G173" i="1" l="1"/>
  <c r="G109" i="1"/>
  <c r="G21" i="1"/>
  <c r="G165" i="1"/>
  <c r="G125" i="1"/>
  <c r="G189" i="1"/>
  <c r="G181" i="1"/>
  <c r="G133" i="1"/>
  <c r="G197" i="1"/>
  <c r="G101" i="1"/>
  <c r="G117" i="1"/>
  <c r="G205" i="1"/>
  <c r="G157" i="1"/>
  <c r="G149" i="1"/>
  <c r="G141" i="1"/>
  <c r="G213" i="1"/>
  <c r="G214" i="1"/>
  <c r="G22" i="1"/>
  <c r="G198" i="1"/>
  <c r="G190" i="1"/>
  <c r="G182" i="1"/>
  <c r="G174" i="1"/>
  <c r="G206" i="1"/>
  <c r="G158" i="1"/>
  <c r="G110" i="1"/>
  <c r="G150" i="1"/>
  <c r="G126" i="1"/>
  <c r="G102" i="1"/>
  <c r="G142" i="1"/>
  <c r="G166" i="1"/>
  <c r="G118" i="1"/>
  <c r="G134" i="1"/>
  <c r="G119" i="1"/>
  <c r="G207" i="1"/>
  <c r="G199" i="1"/>
  <c r="G191" i="1"/>
  <c r="G183" i="1"/>
  <c r="G135" i="1"/>
  <c r="G103" i="1"/>
  <c r="G23" i="1"/>
  <c r="G175" i="1"/>
  <c r="G167" i="1"/>
  <c r="G159" i="1"/>
  <c r="G151" i="1"/>
  <c r="G127" i="1"/>
  <c r="G215" i="1"/>
  <c r="G111" i="1"/>
  <c r="G143" i="1"/>
  <c r="G216" i="1"/>
  <c r="G208" i="1"/>
  <c r="G200" i="1"/>
  <c r="G192" i="1"/>
  <c r="G144" i="1"/>
  <c r="G120" i="1"/>
  <c r="G104" i="1"/>
  <c r="G128" i="1"/>
  <c r="G24" i="1"/>
  <c r="G136" i="1"/>
  <c r="G184" i="1"/>
  <c r="G176" i="1"/>
  <c r="G168" i="1"/>
  <c r="G160" i="1"/>
  <c r="G112" i="1"/>
  <c r="G152" i="1"/>
  <c r="G72" i="1"/>
  <c r="G56" i="1"/>
  <c r="G40" i="1"/>
  <c r="G88" i="1"/>
  <c r="G96" i="1"/>
  <c r="G80" i="1"/>
  <c r="G64" i="1"/>
  <c r="G48" i="1"/>
  <c r="G32" i="1"/>
  <c r="G79" i="1"/>
  <c r="G47" i="1"/>
  <c r="G55" i="1"/>
  <c r="G95" i="1"/>
  <c r="G87" i="1"/>
  <c r="G63" i="1"/>
  <c r="G31" i="1"/>
  <c r="G71" i="1"/>
  <c r="G39" i="1"/>
  <c r="G94" i="1"/>
  <c r="G78" i="1"/>
  <c r="G70" i="1"/>
  <c r="G62" i="1"/>
  <c r="G54" i="1"/>
  <c r="G46" i="1"/>
  <c r="G38" i="1"/>
  <c r="G30" i="1"/>
  <c r="G86" i="1"/>
  <c r="G93" i="1"/>
  <c r="G61" i="1"/>
  <c r="G29" i="1"/>
  <c r="G53" i="1"/>
  <c r="G85" i="1"/>
  <c r="G77" i="1"/>
  <c r="G45" i="1"/>
  <c r="G69" i="1"/>
  <c r="G37" i="1"/>
  <c r="F219" i="1"/>
  <c r="I118" i="1" l="1"/>
  <c r="K118" i="1" s="1"/>
  <c r="D10" i="1" l="1"/>
  <c r="I137" i="1"/>
  <c r="K137" i="1" s="1"/>
  <c r="I32" i="1"/>
  <c r="K32" i="1" s="1"/>
  <c r="I144" i="1"/>
  <c r="K144" i="1" s="1"/>
  <c r="I153" i="1"/>
  <c r="K153" i="1" s="1"/>
  <c r="I120" i="1"/>
  <c r="K120" i="1" s="1"/>
  <c r="I190" i="1"/>
  <c r="K190" i="1" s="1"/>
  <c r="I169" i="1"/>
  <c r="K169" i="1" s="1"/>
  <c r="I217" i="1"/>
  <c r="K217" i="1" s="1"/>
  <c r="I89" i="1"/>
  <c r="K89" i="1" s="1"/>
  <c r="I25" i="1"/>
  <c r="K25" i="1" s="1"/>
  <c r="I65" i="1"/>
  <c r="K65" i="1" s="1"/>
  <c r="I105" i="1"/>
  <c r="K105" i="1" s="1"/>
  <c r="I41" i="1"/>
  <c r="K41" i="1" s="1"/>
  <c r="I128" i="1"/>
  <c r="K128" i="1" s="1"/>
  <c r="I182" i="1"/>
  <c r="K182" i="1" s="1"/>
  <c r="I185" i="1"/>
  <c r="K185" i="1" s="1"/>
  <c r="I121" i="1"/>
  <c r="K121" i="1" s="1"/>
  <c r="I201" i="1"/>
  <c r="K201" i="1" s="1"/>
  <c r="I161" i="1"/>
  <c r="K161" i="1" s="1"/>
  <c r="I145" i="1"/>
  <c r="K145" i="1" s="1"/>
  <c r="I113" i="1"/>
  <c r="K113" i="1" s="1"/>
  <c r="I49" i="1"/>
  <c r="K49" i="1" s="1"/>
  <c r="I57" i="1"/>
  <c r="K57" i="1" s="1"/>
  <c r="I177" i="1"/>
  <c r="K177" i="1" s="1"/>
  <c r="I97" i="1"/>
  <c r="K97" i="1" s="1"/>
  <c r="I33" i="1"/>
  <c r="K33" i="1" s="1"/>
  <c r="I209" i="1"/>
  <c r="K209" i="1" s="1"/>
  <c r="I129" i="1"/>
  <c r="K129" i="1" s="1"/>
  <c r="I193" i="1"/>
  <c r="K193" i="1" s="1"/>
  <c r="I81" i="1"/>
  <c r="K81" i="1" s="1"/>
  <c r="I73" i="1"/>
  <c r="K73" i="1" s="1"/>
  <c r="I198" i="1"/>
  <c r="K198" i="1" s="1"/>
  <c r="I80" i="1"/>
  <c r="K80" i="1" s="1"/>
  <c r="I160" i="1"/>
  <c r="K160" i="1" s="1"/>
  <c r="I46" i="1"/>
  <c r="I88" i="1"/>
  <c r="K88" i="1" s="1"/>
  <c r="I200" i="1"/>
  <c r="K200" i="1" s="1"/>
  <c r="I216" i="1"/>
  <c r="K216" i="1" s="1"/>
  <c r="I158" i="1"/>
  <c r="K158" i="1" s="1"/>
  <c r="I174" i="1"/>
  <c r="K174" i="1" s="1"/>
  <c r="I102" i="1"/>
  <c r="K102" i="1" s="1"/>
  <c r="I208" i="1"/>
  <c r="K208" i="1" s="1"/>
  <c r="I112" i="1"/>
  <c r="K112" i="1" s="1"/>
  <c r="I96" i="1"/>
  <c r="K96" i="1" s="1"/>
  <c r="I104" i="1"/>
  <c r="K104" i="1" s="1"/>
  <c r="I134" i="1"/>
  <c r="K134" i="1" s="1"/>
  <c r="I152" i="1"/>
  <c r="K152" i="1" s="1"/>
  <c r="I168" i="1"/>
  <c r="K168" i="1" s="1"/>
  <c r="I176" i="1"/>
  <c r="K176" i="1" s="1"/>
  <c r="I184" i="1"/>
  <c r="K184" i="1" s="1"/>
  <c r="I192" i="1"/>
  <c r="K192" i="1" s="1"/>
  <c r="I166" i="1"/>
  <c r="K166" i="1" s="1"/>
  <c r="I64" i="1"/>
  <c r="K64" i="1" s="1"/>
  <c r="I136" i="1"/>
  <c r="K136" i="1" s="1"/>
  <c r="I126" i="1"/>
  <c r="K126" i="1" s="1"/>
  <c r="I142" i="1"/>
  <c r="K142" i="1" s="1"/>
  <c r="I206" i="1"/>
  <c r="K206" i="1" s="1"/>
  <c r="I150" i="1"/>
  <c r="K150" i="1" s="1"/>
  <c r="I214" i="1"/>
  <c r="K214" i="1" s="1"/>
  <c r="I110" i="1"/>
  <c r="K110" i="1" s="1"/>
  <c r="I72" i="1"/>
  <c r="K72" i="1" s="1"/>
  <c r="I48" i="1"/>
  <c r="K48" i="1" s="1"/>
  <c r="I56" i="1"/>
  <c r="K56" i="1" s="1"/>
  <c r="I40" i="1"/>
  <c r="K40" i="1" s="1"/>
  <c r="I38" i="1"/>
  <c r="I24" i="1"/>
  <c r="K24" i="1" s="1"/>
  <c r="I47" i="1"/>
  <c r="I78" i="1"/>
  <c r="I62" i="1"/>
  <c r="I94" i="1"/>
  <c r="I30" i="1"/>
  <c r="I70" i="1"/>
  <c r="I86" i="1"/>
  <c r="I54" i="1"/>
  <c r="I18" i="1"/>
  <c r="E98" i="1"/>
  <c r="E95" i="1"/>
  <c r="E94" i="1"/>
  <c r="E93" i="1"/>
  <c r="E92" i="1"/>
  <c r="E90" i="1"/>
  <c r="E87" i="1"/>
  <c r="E86" i="1"/>
  <c r="E85" i="1"/>
  <c r="E84" i="1"/>
  <c r="E82" i="1"/>
  <c r="E79" i="1"/>
  <c r="E78" i="1"/>
  <c r="E77" i="1"/>
  <c r="E76" i="1"/>
  <c r="E74" i="1"/>
  <c r="E71" i="1"/>
  <c r="E70" i="1"/>
  <c r="E69" i="1"/>
  <c r="E68" i="1"/>
  <c r="E66" i="1"/>
  <c r="E63" i="1"/>
  <c r="E62" i="1"/>
  <c r="E61" i="1"/>
  <c r="E60" i="1"/>
  <c r="E58" i="1"/>
  <c r="E55" i="1"/>
  <c r="E54" i="1"/>
  <c r="E53" i="1"/>
  <c r="E52" i="1"/>
  <c r="E50" i="1"/>
  <c r="E47" i="1"/>
  <c r="E46" i="1"/>
  <c r="E45" i="1"/>
  <c r="E44" i="1"/>
  <c r="E42" i="1"/>
  <c r="E39" i="1"/>
  <c r="E38" i="1"/>
  <c r="E37" i="1"/>
  <c r="E36" i="1"/>
  <c r="E34" i="1"/>
  <c r="E31" i="1"/>
  <c r="E30" i="1"/>
  <c r="E29" i="1"/>
  <c r="E28" i="1"/>
  <c r="E21" i="1"/>
  <c r="E22" i="1"/>
  <c r="E23" i="1"/>
  <c r="E26" i="1"/>
  <c r="E20" i="1"/>
  <c r="E221" i="1" l="1"/>
  <c r="E219" i="1"/>
  <c r="I44" i="1"/>
  <c r="I31" i="1"/>
  <c r="H219" i="1"/>
  <c r="I109" i="1"/>
  <c r="K109" i="1" s="1"/>
  <c r="I141" i="1"/>
  <c r="K141" i="1" s="1"/>
  <c r="I85" i="1"/>
  <c r="I60" i="1"/>
  <c r="I197" i="1"/>
  <c r="K197" i="1" s="1"/>
  <c r="I205" i="1"/>
  <c r="K205" i="1" s="1"/>
  <c r="I52" i="1"/>
  <c r="I68" i="1"/>
  <c r="I149" i="1"/>
  <c r="K149" i="1" s="1"/>
  <c r="I151" i="1"/>
  <c r="K151" i="1" s="1"/>
  <c r="I159" i="1"/>
  <c r="K159" i="1" s="1"/>
  <c r="I199" i="1"/>
  <c r="K199" i="1" s="1"/>
  <c r="I36" i="1"/>
  <c r="I124" i="1"/>
  <c r="K124" i="1" s="1"/>
  <c r="I140" i="1"/>
  <c r="K140" i="1" s="1"/>
  <c r="I148" i="1"/>
  <c r="K148" i="1" s="1"/>
  <c r="I164" i="1"/>
  <c r="K164" i="1" s="1"/>
  <c r="I181" i="1"/>
  <c r="K181" i="1" s="1"/>
  <c r="I189" i="1"/>
  <c r="K189" i="1" s="1"/>
  <c r="I133" i="1"/>
  <c r="K133" i="1" s="1"/>
  <c r="I127" i="1"/>
  <c r="K127" i="1" s="1"/>
  <c r="I79" i="1"/>
  <c r="I143" i="1"/>
  <c r="K143" i="1" s="1"/>
  <c r="I191" i="1"/>
  <c r="K191" i="1" s="1"/>
  <c r="I183" i="1"/>
  <c r="K183" i="1" s="1"/>
  <c r="I119" i="1"/>
  <c r="K119" i="1" s="1"/>
  <c r="I167" i="1"/>
  <c r="K167" i="1" s="1"/>
  <c r="I204" i="1"/>
  <c r="K204" i="1" s="1"/>
  <c r="I212" i="1"/>
  <c r="K212" i="1" s="1"/>
  <c r="I196" i="1"/>
  <c r="K196" i="1" s="1"/>
  <c r="I108" i="1"/>
  <c r="K108" i="1" s="1"/>
  <c r="I77" i="1"/>
  <c r="I100" i="1"/>
  <c r="K100" i="1" s="1"/>
  <c r="I180" i="1"/>
  <c r="K180" i="1" s="1"/>
  <c r="I188" i="1"/>
  <c r="K188" i="1" s="1"/>
  <c r="I135" i="1"/>
  <c r="K135" i="1" s="1"/>
  <c r="I111" i="1"/>
  <c r="K111" i="1" s="1"/>
  <c r="I125" i="1"/>
  <c r="K125" i="1" s="1"/>
  <c r="I173" i="1"/>
  <c r="K173" i="1" s="1"/>
  <c r="I156" i="1"/>
  <c r="K156" i="1" s="1"/>
  <c r="I116" i="1"/>
  <c r="K116" i="1" s="1"/>
  <c r="I132" i="1"/>
  <c r="K132" i="1" s="1"/>
  <c r="I207" i="1"/>
  <c r="K207" i="1" s="1"/>
  <c r="I215" i="1"/>
  <c r="K215" i="1" s="1"/>
  <c r="I165" i="1"/>
  <c r="K165" i="1" s="1"/>
  <c r="I101" i="1"/>
  <c r="K101" i="1" s="1"/>
  <c r="I213" i="1"/>
  <c r="K213" i="1" s="1"/>
  <c r="I157" i="1"/>
  <c r="K157" i="1" s="1"/>
  <c r="I103" i="1"/>
  <c r="K103" i="1" s="1"/>
  <c r="I175" i="1"/>
  <c r="K175" i="1" s="1"/>
  <c r="I117" i="1"/>
  <c r="K117" i="1" s="1"/>
  <c r="I95" i="1"/>
  <c r="I37" i="1"/>
  <c r="I53" i="1"/>
  <c r="I63" i="1"/>
  <c r="I55" i="1"/>
  <c r="I29" i="1"/>
  <c r="I87" i="1"/>
  <c r="I71" i="1"/>
  <c r="I93" i="1"/>
  <c r="I45" i="1"/>
  <c r="I39" i="1"/>
  <c r="I76" i="1"/>
  <c r="I92" i="1"/>
  <c r="I69" i="1"/>
  <c r="I28" i="1"/>
  <c r="I84" i="1"/>
  <c r="I61" i="1"/>
  <c r="E220" i="1"/>
  <c r="D18" i="1"/>
  <c r="H18" i="1" s="1"/>
  <c r="I66" i="1" l="1"/>
  <c r="I210" i="1"/>
  <c r="K210" i="1" s="1"/>
  <c r="I82" i="1"/>
  <c r="I122" i="1"/>
  <c r="K122" i="1" s="1"/>
  <c r="I138" i="1"/>
  <c r="K138" i="1" s="1"/>
  <c r="I170" i="1"/>
  <c r="K170" i="1" s="1"/>
  <c r="I154" i="1"/>
  <c r="K154" i="1" s="1"/>
  <c r="I218" i="1"/>
  <c r="K218" i="1" s="1"/>
  <c r="I42" i="1"/>
  <c r="I106" i="1"/>
  <c r="K106" i="1" s="1"/>
  <c r="I146" i="1"/>
  <c r="K146" i="1" s="1"/>
  <c r="I114" i="1"/>
  <c r="K114" i="1" s="1"/>
  <c r="I162" i="1"/>
  <c r="K162" i="1" s="1"/>
  <c r="I130" i="1"/>
  <c r="K130" i="1" s="1"/>
  <c r="I178" i="1"/>
  <c r="K178" i="1" s="1"/>
  <c r="I186" i="1"/>
  <c r="K186" i="1" s="1"/>
  <c r="I194" i="1"/>
  <c r="K194" i="1" s="1"/>
  <c r="I202" i="1"/>
  <c r="K202" i="1" s="1"/>
  <c r="I74" i="1"/>
  <c r="I98" i="1"/>
  <c r="I90" i="1"/>
  <c r="I58" i="1"/>
  <c r="I50" i="1"/>
  <c r="I34" i="1"/>
  <c r="K91" i="1"/>
  <c r="K83" i="1"/>
  <c r="K75" i="1"/>
  <c r="I23" i="1" l="1"/>
  <c r="K23" i="1" s="1"/>
  <c r="K47" i="1"/>
  <c r="K63" i="1"/>
  <c r="K58" i="1"/>
  <c r="K34" i="1"/>
  <c r="K67" i="1"/>
  <c r="K59" i="1"/>
  <c r="K82" i="1" l="1"/>
  <c r="K50" i="1"/>
  <c r="K42" i="1"/>
  <c r="K77" i="1"/>
  <c r="K85" i="1"/>
  <c r="K45" i="1"/>
  <c r="K29" i="1"/>
  <c r="K55" i="1"/>
  <c r="K39" i="1"/>
  <c r="K31" i="1"/>
  <c r="K68" i="1"/>
  <c r="I20" i="1"/>
  <c r="K98" i="1"/>
  <c r="K66" i="1"/>
  <c r="K87" i="1"/>
  <c r="K78" i="1"/>
  <c r="K90" i="1"/>
  <c r="K74" i="1"/>
  <c r="I26" i="1"/>
  <c r="K71" i="1"/>
  <c r="K79" i="1"/>
  <c r="K95" i="1"/>
  <c r="K43" i="1"/>
  <c r="K19" i="1"/>
  <c r="K35" i="1"/>
  <c r="K27" i="1"/>
  <c r="K26" i="1" l="1"/>
  <c r="K221" i="1" s="1"/>
  <c r="I221" i="1"/>
  <c r="K20" i="1"/>
  <c r="K54" i="1"/>
  <c r="K46" i="1"/>
  <c r="K94" i="1"/>
  <c r="K93" i="1"/>
  <c r="K84" i="1"/>
  <c r="K60" i="1"/>
  <c r="K36" i="1"/>
  <c r="K38" i="1"/>
  <c r="K76" i="1"/>
  <c r="K53" i="1"/>
  <c r="I22" i="1"/>
  <c r="K22" i="1" s="1"/>
  <c r="K70" i="1"/>
  <c r="K30" i="1"/>
  <c r="K52" i="1"/>
  <c r="K69" i="1"/>
  <c r="K37" i="1"/>
  <c r="K62" i="1"/>
  <c r="K92" i="1"/>
  <c r="K44" i="1"/>
  <c r="K61" i="1"/>
  <c r="I21" i="1"/>
  <c r="K21" i="1" s="1"/>
  <c r="K86" i="1"/>
  <c r="K28" i="1"/>
  <c r="G18" i="1" l="1"/>
  <c r="G219" i="1"/>
  <c r="I220" i="1" s="1"/>
  <c r="I172" i="1"/>
  <c r="K172" i="1" s="1"/>
  <c r="K219" i="1" s="1"/>
  <c r="I2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Gari, Gloria M</author>
  </authors>
  <commentList>
    <comment ref="I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<sst xmlns="http://schemas.openxmlformats.org/spreadsheetml/2006/main" count="234" uniqueCount="53">
  <si>
    <t>Current Pay Distribution:</t>
  </si>
  <si>
    <t>Regular</t>
  </si>
  <si>
    <t>Sick</t>
  </si>
  <si>
    <t>Holiday</t>
  </si>
  <si>
    <t>FH</t>
  </si>
  <si>
    <t>Vacation</t>
  </si>
  <si>
    <t>Effort to Pay</t>
  </si>
  <si>
    <t>Employee:</t>
  </si>
  <si>
    <t>Leg Value 1:</t>
  </si>
  <si>
    <t>Leg Value 2:</t>
  </si>
  <si>
    <t>Leg Value 3:</t>
  </si>
  <si>
    <t>Leg Value 4:</t>
  </si>
  <si>
    <t>Total Payment</t>
  </si>
  <si>
    <t>Amount Paid:</t>
  </si>
  <si>
    <t>JE Needed</t>
  </si>
  <si>
    <t>Leg Value 5:</t>
  </si>
  <si>
    <t>Percentage Effort Distribution</t>
  </si>
  <si>
    <t>Leg Value 6:</t>
  </si>
  <si>
    <t>Leg Value 7:</t>
  </si>
  <si>
    <t>Leg Value 8:</t>
  </si>
  <si>
    <t>Leg Value 9:</t>
  </si>
  <si>
    <t>Leg Value 10:</t>
  </si>
  <si>
    <t>Pay Period:</t>
  </si>
  <si>
    <t>Pay Dates</t>
  </si>
  <si>
    <t>Total Pay</t>
  </si>
  <si>
    <t># of days</t>
  </si>
  <si>
    <t>Annual  Pay 1:</t>
  </si>
  <si>
    <t>Monthly Pay</t>
  </si>
  <si>
    <t>Paid</t>
  </si>
  <si>
    <t>Total Days</t>
  </si>
  <si>
    <t>Pay Components</t>
  </si>
  <si>
    <t>Admin Leave</t>
  </si>
  <si>
    <t>Leg Value 11:</t>
  </si>
  <si>
    <t>Leg Value 12:</t>
  </si>
  <si>
    <t>Leg Value 13:</t>
  </si>
  <si>
    <t>Leg Value 14:</t>
  </si>
  <si>
    <t>Leg Value 15:</t>
  </si>
  <si>
    <t>Leg Value 16:</t>
  </si>
  <si>
    <t>Leg Value 17:</t>
  </si>
  <si>
    <t>Leg Value 18:</t>
  </si>
  <si>
    <t>Leg Value 19:</t>
  </si>
  <si>
    <t>Leg Value 20:</t>
  </si>
  <si>
    <t>Leg Value 21:</t>
  </si>
  <si>
    <t>Leg Value 22:</t>
  </si>
  <si>
    <t>Leg Value 23:</t>
  </si>
  <si>
    <t>Leg Value 24:</t>
  </si>
  <si>
    <t>Leg Value 25:</t>
  </si>
  <si>
    <t># Days</t>
  </si>
  <si>
    <t>Summer Pay</t>
  </si>
  <si>
    <t>Retro-Pay</t>
  </si>
  <si>
    <t>Reto-Pay</t>
  </si>
  <si>
    <t>August Pay 2:</t>
  </si>
  <si>
    <t>Revised 12/2/2024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</si>
</sst>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* #,##0.000_);_(* \(#,##0.000\);_(* &quot;-&quot;???_);_(@_)"/>
    <numFmt numFmtId="167" formatCode="_(* #,##0.00_);_(* \(#,##0.00\);_(* &quot;-&quot;?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1" xfId="0" applyFont="1" applyFill="1" applyBorder="1"/>
    <xf numFmtId="43" fontId="0" fillId="2" borderId="1" xfId="0" applyNumberFormat="1" applyFill="1" applyBorder="1"/>
    <xf numFmtId="43" fontId="2" fillId="2" borderId="1" xfId="0" applyNumberFormat="1" applyFont="1" applyFill="1" applyBorder="1"/>
    <xf numFmtId="43" fontId="2" fillId="2" borderId="5" xfId="0" applyNumberFormat="1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/>
    <xf numFmtId="0" fontId="3" fillId="2" borderId="7" xfId="0" applyFont="1" applyFill="1" applyBorder="1" applyAlignment="1">
      <alignment horizontal="center"/>
    </xf>
    <xf numFmtId="164" fontId="2" fillId="2" borderId="1" xfId="0" applyNumberFormat="1" applyFont="1" applyFill="1" applyBorder="1"/>
    <xf numFmtId="43" fontId="2" fillId="2" borderId="1" xfId="1" applyFont="1" applyFill="1" applyBorder="1"/>
    <xf numFmtId="43" fontId="2" fillId="0" borderId="0" xfId="0" applyNumberFormat="1" applyFont="1"/>
    <xf numFmtId="0" fontId="2" fillId="5" borderId="6" xfId="0" applyFont="1" applyFill="1" applyBorder="1"/>
    <xf numFmtId="0" fontId="2" fillId="5" borderId="2" xfId="0" applyFont="1" applyFill="1" applyBorder="1"/>
    <xf numFmtId="43" fontId="0" fillId="2" borderId="5" xfId="1" applyFont="1" applyFill="1" applyBorder="1"/>
    <xf numFmtId="164" fontId="2" fillId="5" borderId="12" xfId="2" applyNumberFormat="1" applyFont="1" applyFill="1" applyBorder="1"/>
    <xf numFmtId="43" fontId="0" fillId="2" borderId="6" xfId="0" applyNumberFormat="1" applyFill="1" applyBorder="1"/>
    <xf numFmtId="165" fontId="0" fillId="0" borderId="0" xfId="1" applyNumberFormat="1" applyFont="1" applyFill="1" applyBorder="1" applyAlignment="1"/>
    <xf numFmtId="43" fontId="0" fillId="0" borderId="0" xfId="0" applyNumberFormat="1"/>
    <xf numFmtId="43" fontId="2" fillId="0" borderId="0" xfId="1" applyFont="1" applyFill="1" applyBorder="1"/>
    <xf numFmtId="0" fontId="3" fillId="3" borderId="7" xfId="0" applyFont="1" applyFill="1" applyBorder="1" applyAlignment="1" applyProtection="1">
      <alignment horizontal="center"/>
      <protection locked="0"/>
    </xf>
    <xf numFmtId="164" fontId="2" fillId="3" borderId="10" xfId="2" applyNumberFormat="1" applyFont="1" applyFill="1" applyBorder="1" applyProtection="1">
      <protection locked="0"/>
    </xf>
    <xf numFmtId="164" fontId="2" fillId="3" borderId="11" xfId="2" applyNumberFormat="1" applyFont="1" applyFill="1" applyBorder="1" applyProtection="1">
      <protection locked="0"/>
    </xf>
    <xf numFmtId="43" fontId="0" fillId="3" borderId="5" xfId="1" applyFont="1" applyFill="1" applyBorder="1" applyProtection="1">
      <protection locked="0"/>
    </xf>
    <xf numFmtId="43" fontId="0" fillId="3" borderId="1" xfId="1" applyFont="1" applyFill="1" applyBorder="1" applyProtection="1">
      <protection locked="0"/>
    </xf>
    <xf numFmtId="43" fontId="0" fillId="3" borderId="4" xfId="1" applyFont="1" applyFill="1" applyBorder="1" applyProtection="1">
      <protection locked="0"/>
    </xf>
    <xf numFmtId="164" fontId="2" fillId="5" borderId="9" xfId="2" applyNumberFormat="1" applyFont="1" applyFill="1" applyBorder="1"/>
    <xf numFmtId="164" fontId="2" fillId="3" borderId="1" xfId="2" applyNumberFormat="1" applyFont="1" applyFill="1" applyBorder="1" applyProtection="1">
      <protection locked="0"/>
    </xf>
    <xf numFmtId="164" fontId="2" fillId="3" borderId="6" xfId="2" applyNumberFormat="1" applyFont="1" applyFill="1" applyBorder="1" applyProtection="1">
      <protection locked="0"/>
    </xf>
    <xf numFmtId="164" fontId="2" fillId="5" borderId="7" xfId="2" applyNumberFormat="1" applyFont="1" applyFill="1" applyBorder="1"/>
    <xf numFmtId="1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 wrapText="1"/>
    </xf>
    <xf numFmtId="0" fontId="4" fillId="0" borderId="4" xfId="0" applyFont="1" applyBorder="1"/>
    <xf numFmtId="43" fontId="2" fillId="2" borderId="1" xfId="0" applyNumberFormat="1" applyFont="1" applyFill="1" applyBorder="1" applyAlignment="1">
      <alignment vertical="center"/>
    </xf>
    <xf numFmtId="43" fontId="2" fillId="2" borderId="6" xfId="0" applyNumberFormat="1" applyFont="1" applyFill="1" applyBorder="1"/>
    <xf numFmtId="0" fontId="7" fillId="2" borderId="1" xfId="0" applyFont="1" applyFill="1" applyBorder="1" applyAlignment="1">
      <alignment horizontal="center"/>
    </xf>
    <xf numFmtId="43" fontId="7" fillId="2" borderId="6" xfId="0" applyNumberFormat="1" applyFont="1" applyFill="1" applyBorder="1"/>
    <xf numFmtId="43" fontId="7" fillId="2" borderId="1" xfId="0" applyNumberFormat="1" applyFont="1" applyFill="1" applyBorder="1"/>
    <xf numFmtId="43" fontId="5" fillId="2" borderId="1" xfId="0" applyNumberFormat="1" applyFont="1" applyFill="1" applyBorder="1"/>
    <xf numFmtId="0" fontId="5" fillId="5" borderId="1" xfId="0" applyFont="1" applyFill="1" applyBorder="1"/>
    <xf numFmtId="43" fontId="6" fillId="5" borderId="6" xfId="0" applyNumberFormat="1" applyFont="1" applyFill="1" applyBorder="1"/>
    <xf numFmtId="43" fontId="6" fillId="5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3" fontId="0" fillId="5" borderId="4" xfId="1" applyFont="1" applyFill="1" applyBorder="1" applyProtection="1">
      <protection locked="0"/>
    </xf>
    <xf numFmtId="43" fontId="0" fillId="5" borderId="5" xfId="1" applyFont="1" applyFill="1" applyBorder="1"/>
    <xf numFmtId="43" fontId="0" fillId="5" borderId="1" xfId="1" applyFont="1" applyFill="1" applyBorder="1" applyProtection="1">
      <protection locked="0"/>
    </xf>
    <xf numFmtId="43" fontId="0" fillId="5" borderId="6" xfId="0" applyNumberFormat="1" applyFill="1" applyBorder="1"/>
    <xf numFmtId="165" fontId="2" fillId="3" borderId="18" xfId="1" applyNumberFormat="1" applyFont="1" applyFill="1" applyBorder="1" applyAlignment="1" applyProtection="1">
      <alignment wrapText="1"/>
    </xf>
    <xf numFmtId="165" fontId="2" fillId="6" borderId="18" xfId="1" applyNumberFormat="1" applyFont="1" applyFill="1" applyBorder="1" applyAlignment="1" applyProtection="1">
      <alignment wrapText="1"/>
    </xf>
    <xf numFmtId="14" fontId="2" fillId="3" borderId="1" xfId="0" applyNumberFormat="1" applyFont="1" applyFill="1" applyBorder="1" applyAlignment="1">
      <alignment horizontal="center" wrapText="1"/>
    </xf>
    <xf numFmtId="164" fontId="2" fillId="3" borderId="11" xfId="2" applyNumberFormat="1" applyFont="1" applyFill="1" applyBorder="1" applyProtection="1"/>
    <xf numFmtId="164" fontId="2" fillId="5" borderId="12" xfId="2" applyNumberFormat="1" applyFont="1" applyFill="1" applyBorder="1" applyProtection="1"/>
    <xf numFmtId="43" fontId="0" fillId="2" borderId="5" xfId="1" applyFont="1" applyFill="1" applyBorder="1" applyProtection="1"/>
    <xf numFmtId="43" fontId="0" fillId="5" borderId="5" xfId="1" applyFont="1" applyFill="1" applyBorder="1" applyProtection="1"/>
    <xf numFmtId="43" fontId="0" fillId="5" borderId="1" xfId="1" applyFont="1" applyFill="1" applyBorder="1" applyProtection="1"/>
    <xf numFmtId="43" fontId="0" fillId="3" borderId="1" xfId="1" applyFont="1" applyFill="1" applyBorder="1" applyProtection="1"/>
    <xf numFmtId="43" fontId="6" fillId="5" borderId="5" xfId="1" applyFont="1" applyFill="1" applyBorder="1" applyProtection="1"/>
    <xf numFmtId="43" fontId="8" fillId="5" borderId="5" xfId="1" applyFont="1" applyFill="1" applyBorder="1" applyProtection="1"/>
    <xf numFmtId="4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1" applyNumberFormat="1" applyFont="1" applyFill="1" applyBorder="1" applyProtection="1"/>
    <xf numFmtId="43" fontId="2" fillId="4" borderId="1" xfId="1" applyFont="1" applyFill="1" applyBorder="1" applyProtection="1">
      <protection locked="0"/>
    </xf>
    <xf numFmtId="43" fontId="2" fillId="4" borderId="1" xfId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Alignment="1" applyProtection="1">
      <alignment wrapText="1"/>
      <protection locked="0"/>
    </xf>
    <xf numFmtId="165" fontId="2" fillId="3" borderId="15" xfId="1" applyNumberFormat="1" applyFont="1" applyFill="1" applyBorder="1" applyProtection="1">
      <protection locked="0"/>
    </xf>
    <xf numFmtId="165" fontId="2" fillId="6" borderId="15" xfId="1" applyNumberFormat="1" applyFont="1" applyFill="1" applyBorder="1" applyAlignment="1" applyProtection="1">
      <alignment wrapText="1"/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43" fontId="0" fillId="5" borderId="4" xfId="1" applyFont="1" applyFill="1" applyBorder="1" applyProtection="1"/>
    <xf numFmtId="166" fontId="0" fillId="5" borderId="5" xfId="1" applyNumberFormat="1" applyFont="1" applyFill="1" applyBorder="1" applyProtection="1"/>
    <xf numFmtId="167" fontId="0" fillId="2" borderId="5" xfId="1" applyNumberFormat="1" applyFont="1" applyFill="1" applyBorder="1" applyProtection="1"/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0" fillId="7" borderId="0" xfId="0" applyFill="1"/>
    <xf numFmtId="0" fontId="2" fillId="7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4"/>
  <sheetViews>
    <sheetView tabSelected="1" workbookViewId="0">
      <pane ySplit="18" topLeftCell="A19" activePane="bottomLeft" state="frozen"/>
      <selection pane="bottomLeft" activeCell="N8" sqref="N8"/>
    </sheetView>
  </sheetViews>
  <sheetFormatPr defaultRowHeight="15.75" x14ac:dyDescent="0.25"/>
  <cols>
    <col min="1" max="1" width="12" bestFit="1" customWidth="1"/>
    <col min="2" max="5" width="10.125" bestFit="1" customWidth="1"/>
    <col min="6" max="6" width="1.75" customWidth="1"/>
    <col min="7" max="7" width="13.125" bestFit="1" customWidth="1"/>
    <col min="8" max="8" width="11.125" bestFit="1" customWidth="1"/>
    <col min="9" max="9" width="10.125" bestFit="1" customWidth="1"/>
    <col min="10" max="10" width="1.75" customWidth="1"/>
    <col min="11" max="11" width="11.125" bestFit="1" customWidth="1"/>
  </cols>
  <sheetData>
    <row r="1" spans="1:11" x14ac:dyDescent="0.25">
      <c r="G1" s="4" t="s">
        <v>7</v>
      </c>
      <c r="H1" s="78"/>
      <c r="I1" s="79"/>
      <c r="J1" s="79"/>
      <c r="K1" s="80"/>
    </row>
    <row r="2" spans="1:11" x14ac:dyDescent="0.25">
      <c r="A2" s="85" t="s">
        <v>30</v>
      </c>
      <c r="B2" s="85"/>
      <c r="C2" s="85"/>
      <c r="D2" s="85"/>
      <c r="G2" s="4" t="s">
        <v>22</v>
      </c>
      <c r="H2" s="93"/>
      <c r="I2" s="93"/>
      <c r="J2" s="93"/>
      <c r="K2" s="93"/>
    </row>
    <row r="3" spans="1:11" x14ac:dyDescent="0.25">
      <c r="A3" s="47" t="s">
        <v>23</v>
      </c>
      <c r="B3" s="72"/>
      <c r="C3" s="54" t="s">
        <v>49</v>
      </c>
      <c r="D3" s="34" t="s">
        <v>28</v>
      </c>
      <c r="E3" s="4"/>
      <c r="G3" s="4"/>
      <c r="H3" s="2"/>
      <c r="I3" s="2"/>
      <c r="J3" s="3"/>
    </row>
    <row r="4" spans="1:11" x14ac:dyDescent="0.25">
      <c r="A4" s="5" t="s">
        <v>1</v>
      </c>
      <c r="B4" s="20">
        <f t="shared" ref="B4:B9" si="0">+(C20+C28+C36+C44+C52+C60+C68+C76+C84+C92+C100+C108+C116+C124+C132+C140+C148+C156+C164+C172+C180+C188+C196+C204+C212)</f>
        <v>0</v>
      </c>
      <c r="C4" s="51"/>
      <c r="D4" s="6">
        <f>+B4</f>
        <v>0</v>
      </c>
      <c r="E4" s="21"/>
      <c r="G4" s="47" t="s">
        <v>26</v>
      </c>
      <c r="H4" s="67"/>
      <c r="I4" s="14">
        <f>+H4/9</f>
        <v>0</v>
      </c>
      <c r="J4" s="77"/>
      <c r="K4" s="77"/>
    </row>
    <row r="5" spans="1:11" x14ac:dyDescent="0.25">
      <c r="A5" s="5" t="s">
        <v>2</v>
      </c>
      <c r="B5" s="20">
        <f t="shared" si="0"/>
        <v>0</v>
      </c>
      <c r="C5" s="51"/>
      <c r="D5" s="6">
        <f t="shared" ref="D5:D9" si="1">+B5</f>
        <v>0</v>
      </c>
      <c r="E5" s="21"/>
      <c r="G5" s="76" t="s">
        <v>51</v>
      </c>
      <c r="H5" s="68"/>
      <c r="I5" s="38">
        <f>+H5/9/(16/31)</f>
        <v>0</v>
      </c>
      <c r="J5" s="77"/>
      <c r="K5" s="77"/>
    </row>
    <row r="6" spans="1:11" x14ac:dyDescent="0.25">
      <c r="A6" s="5" t="s">
        <v>5</v>
      </c>
      <c r="B6" s="20">
        <f t="shared" si="0"/>
        <v>0</v>
      </c>
      <c r="C6" s="51"/>
      <c r="D6" s="6">
        <f t="shared" si="1"/>
        <v>0</v>
      </c>
      <c r="E6" s="21"/>
      <c r="G6" s="47" t="s">
        <v>48</v>
      </c>
      <c r="H6" s="69"/>
      <c r="I6" s="7">
        <f>+H6</f>
        <v>0</v>
      </c>
      <c r="J6" s="77"/>
      <c r="K6" s="77"/>
    </row>
    <row r="7" spans="1:11" x14ac:dyDescent="0.25">
      <c r="A7" s="5" t="s">
        <v>3</v>
      </c>
      <c r="B7" s="20">
        <f t="shared" si="0"/>
        <v>0</v>
      </c>
      <c r="C7" s="51"/>
      <c r="D7" s="6">
        <f t="shared" si="1"/>
        <v>0</v>
      </c>
      <c r="E7" s="21"/>
      <c r="G7" s="47" t="s">
        <v>49</v>
      </c>
      <c r="H7" s="69"/>
      <c r="I7" s="7">
        <f>+H7</f>
        <v>0</v>
      </c>
      <c r="J7" s="77"/>
      <c r="K7" s="77"/>
    </row>
    <row r="8" spans="1:11" ht="16.5" thickBot="1" x14ac:dyDescent="0.3">
      <c r="A8" s="5" t="s">
        <v>4</v>
      </c>
      <c r="B8" s="20">
        <f t="shared" si="0"/>
        <v>0</v>
      </c>
      <c r="C8" s="51"/>
      <c r="D8" s="6">
        <f t="shared" si="1"/>
        <v>0</v>
      </c>
      <c r="E8" s="21"/>
      <c r="G8" s="94" t="s">
        <v>23</v>
      </c>
      <c r="H8" s="94"/>
      <c r="I8" s="65" t="s">
        <v>47</v>
      </c>
      <c r="J8" s="77"/>
      <c r="K8" s="77"/>
    </row>
    <row r="9" spans="1:11" x14ac:dyDescent="0.25">
      <c r="A9" s="5" t="s">
        <v>31</v>
      </c>
      <c r="B9" s="20">
        <f t="shared" si="0"/>
        <v>0</v>
      </c>
      <c r="C9" s="51"/>
      <c r="D9" s="6">
        <f t="shared" si="1"/>
        <v>0</v>
      </c>
      <c r="E9" s="21"/>
      <c r="G9" s="95"/>
      <c r="H9" s="96"/>
      <c r="I9" s="70">
        <v>30</v>
      </c>
      <c r="J9" s="77"/>
      <c r="K9" s="77"/>
    </row>
    <row r="10" spans="1:11" ht="16.5" thickBot="1" x14ac:dyDescent="0.3">
      <c r="A10" s="47" t="s">
        <v>27</v>
      </c>
      <c r="B10" s="39">
        <f>SUM(B4:B9)</f>
        <v>0</v>
      </c>
      <c r="C10" s="51"/>
      <c r="D10" s="43">
        <f t="shared" ref="D10" si="2">SUM(D4:D9)</f>
        <v>0</v>
      </c>
      <c r="E10" s="21"/>
      <c r="G10" s="103" t="s">
        <v>29</v>
      </c>
      <c r="H10" s="104"/>
      <c r="I10" s="52">
        <f>SUM(I8:I9)</f>
        <v>30</v>
      </c>
      <c r="J10" s="64"/>
      <c r="K10" s="64"/>
    </row>
    <row r="11" spans="1:11" x14ac:dyDescent="0.25">
      <c r="A11" s="44"/>
      <c r="B11" s="45"/>
      <c r="C11" s="45"/>
      <c r="D11" s="46"/>
      <c r="E11" s="21"/>
      <c r="G11" s="95"/>
      <c r="H11" s="96"/>
      <c r="I11" s="71">
        <v>30</v>
      </c>
      <c r="J11" s="64"/>
      <c r="K11" s="64"/>
    </row>
    <row r="12" spans="1:11" ht="16.5" thickBot="1" x14ac:dyDescent="0.3">
      <c r="A12" s="40" t="s">
        <v>49</v>
      </c>
      <c r="B12" s="41">
        <f>+(C26+C34+C42+C50+C58+C66+C74+C82+C90+C98+C106+C114+C122+C130+C138+C146+C154+C162+C170+C178+C186+C194+C202+C210+C218)</f>
        <v>0</v>
      </c>
      <c r="C12" s="41">
        <f>+(D26+D34+D42+D50+D58+D66+D74+D82+D90+D98+D106+D114+D122+D130+D138+D146+D154+D162+D170+D178+D186+D194+D202+D210+D218)</f>
        <v>0</v>
      </c>
      <c r="D12" s="42">
        <f t="shared" ref="D12" si="3">+B12+C12</f>
        <v>0</v>
      </c>
      <c r="E12" s="21"/>
      <c r="G12" s="97" t="s">
        <v>50</v>
      </c>
      <c r="H12" s="98"/>
      <c r="I12" s="53">
        <f>SUM(I11)</f>
        <v>30</v>
      </c>
      <c r="J12" s="77"/>
      <c r="K12" s="77"/>
    </row>
    <row r="13" spans="1:11" x14ac:dyDescent="0.25">
      <c r="A13" s="4"/>
      <c r="B13" s="22"/>
      <c r="C13" s="22"/>
      <c r="D13" s="22"/>
      <c r="E13" s="21"/>
      <c r="G13" s="64"/>
      <c r="H13" s="23"/>
      <c r="I13" s="15"/>
      <c r="J13" s="77"/>
      <c r="K13" s="77"/>
    </row>
    <row r="14" spans="1:11" x14ac:dyDescent="0.25">
      <c r="A14" s="4"/>
      <c r="B14" s="15"/>
      <c r="C14" s="15"/>
      <c r="D14" s="15"/>
      <c r="G14" s="85" t="s">
        <v>6</v>
      </c>
      <c r="H14" s="85"/>
      <c r="I14" s="85"/>
    </row>
    <row r="15" spans="1:11" x14ac:dyDescent="0.25">
      <c r="A15" s="81" t="s">
        <v>0</v>
      </c>
      <c r="B15" s="102"/>
      <c r="C15" s="102"/>
      <c r="D15" s="102"/>
      <c r="E15" s="82"/>
      <c r="G15" s="85" t="s">
        <v>16</v>
      </c>
      <c r="H15" s="85"/>
      <c r="I15" s="85"/>
    </row>
    <row r="16" spans="1:11" x14ac:dyDescent="0.25">
      <c r="A16" s="16"/>
      <c r="B16" s="17"/>
      <c r="C16" s="13">
        <f>+C19+C27+C35+C43+C51+C59+C67+C75+C83+C91+C99+C107+C115+C123+C131+C139+C147+C155+C163+C171+C179+C187+C195+C203+C211</f>
        <v>0</v>
      </c>
      <c r="D16" s="13">
        <f t="shared" ref="D16:I16" si="4">+D19+D27+D35+D43+D51+D59+D67+D75+D83+D91+D99+D107+D115+D123+D131+D139+D147+D155+D163+D171+D179+D187+D195+D203+D211</f>
        <v>0</v>
      </c>
      <c r="E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</row>
    <row r="17" spans="1:11" x14ac:dyDescent="0.25">
      <c r="A17" s="83" t="s">
        <v>13</v>
      </c>
      <c r="B17" s="83"/>
      <c r="C17" s="86" t="s">
        <v>27</v>
      </c>
      <c r="D17" s="86"/>
      <c r="E17" s="86"/>
      <c r="G17" s="35">
        <f>+I10</f>
        <v>30</v>
      </c>
      <c r="H17" s="35">
        <f>+I12</f>
        <v>30</v>
      </c>
      <c r="I17" s="47" t="s">
        <v>25</v>
      </c>
      <c r="K17" s="83" t="s">
        <v>14</v>
      </c>
    </row>
    <row r="18" spans="1:11" ht="16.5" thickBot="1" x14ac:dyDescent="0.3">
      <c r="A18" s="83"/>
      <c r="B18" s="84"/>
      <c r="C18" s="36">
        <f>+B3</f>
        <v>0</v>
      </c>
      <c r="D18" s="36" t="str">
        <f>+C3</f>
        <v>Retro-Pay</v>
      </c>
      <c r="E18" s="36" t="s">
        <v>24</v>
      </c>
      <c r="G18" s="36">
        <f>+C18</f>
        <v>0</v>
      </c>
      <c r="H18" s="36" t="str">
        <f>+D18</f>
        <v>Retro-Pay</v>
      </c>
      <c r="I18" s="36" t="str">
        <f>+E18</f>
        <v>Total Pay</v>
      </c>
      <c r="K18" s="84"/>
    </row>
    <row r="19" spans="1:11" ht="16.5" thickBot="1" x14ac:dyDescent="0.3">
      <c r="A19" s="9" t="s">
        <v>8</v>
      </c>
      <c r="B19" s="24"/>
      <c r="C19" s="25">
        <v>0</v>
      </c>
      <c r="D19" s="55">
        <v>0</v>
      </c>
      <c r="E19" s="56"/>
      <c r="G19" s="25">
        <v>0</v>
      </c>
      <c r="H19" s="26">
        <v>0</v>
      </c>
      <c r="I19" s="56">
        <v>0</v>
      </c>
      <c r="K19" s="12">
        <f>+B19</f>
        <v>0</v>
      </c>
    </row>
    <row r="20" spans="1:11" x14ac:dyDescent="0.25">
      <c r="A20" s="87"/>
      <c r="B20" s="10" t="s">
        <v>1</v>
      </c>
      <c r="C20" s="27"/>
      <c r="D20" s="58"/>
      <c r="E20" s="57">
        <f>+C20+D20</f>
        <v>0</v>
      </c>
      <c r="G20" s="57">
        <f>+(D4/$I$10)*$G$17*$G$19</f>
        <v>0</v>
      </c>
      <c r="H20" s="58"/>
      <c r="I20" s="57">
        <f>+G20+H20</f>
        <v>0</v>
      </c>
      <c r="K20" s="8">
        <f>+I20</f>
        <v>0</v>
      </c>
    </row>
    <row r="21" spans="1:11" x14ac:dyDescent="0.25">
      <c r="A21" s="88"/>
      <c r="B21" s="1" t="s">
        <v>2</v>
      </c>
      <c r="C21" s="28"/>
      <c r="D21" s="59"/>
      <c r="E21" s="57">
        <f t="shared" ref="E21:E26" si="5">+C21+D21</f>
        <v>0</v>
      </c>
      <c r="G21" s="57">
        <f t="shared" ref="G21:G25" si="6">+(D5/$I$10)*$G$17*$G$19</f>
        <v>0</v>
      </c>
      <c r="H21" s="58"/>
      <c r="I21" s="57">
        <f t="shared" ref="I21:I26" si="7">+G21+H21</f>
        <v>0</v>
      </c>
      <c r="K21" s="8">
        <f>+I21</f>
        <v>0</v>
      </c>
    </row>
    <row r="22" spans="1:11" x14ac:dyDescent="0.25">
      <c r="A22" s="88"/>
      <c r="B22" s="1" t="s">
        <v>5</v>
      </c>
      <c r="C22" s="28"/>
      <c r="D22" s="59"/>
      <c r="E22" s="57">
        <f t="shared" si="5"/>
        <v>0</v>
      </c>
      <c r="G22" s="57">
        <f t="shared" si="6"/>
        <v>0</v>
      </c>
      <c r="H22" s="58"/>
      <c r="I22" s="57">
        <f t="shared" si="7"/>
        <v>0</v>
      </c>
      <c r="K22" s="8">
        <f t="shared" ref="K22:K78" si="8">+I22</f>
        <v>0</v>
      </c>
    </row>
    <row r="23" spans="1:11" x14ac:dyDescent="0.25">
      <c r="A23" s="88"/>
      <c r="B23" s="1" t="s">
        <v>3</v>
      </c>
      <c r="C23" s="28"/>
      <c r="D23" s="59"/>
      <c r="E23" s="57">
        <f t="shared" si="5"/>
        <v>0</v>
      </c>
      <c r="G23" s="57">
        <f t="shared" si="6"/>
        <v>0</v>
      </c>
      <c r="H23" s="58"/>
      <c r="I23" s="57">
        <f t="shared" si="7"/>
        <v>0</v>
      </c>
      <c r="K23" s="8">
        <f t="shared" si="8"/>
        <v>0</v>
      </c>
    </row>
    <row r="24" spans="1:11" x14ac:dyDescent="0.25">
      <c r="A24" s="88"/>
      <c r="B24" s="11" t="s">
        <v>4</v>
      </c>
      <c r="C24" s="29"/>
      <c r="D24" s="73"/>
      <c r="E24" s="57">
        <f t="shared" ref="E24:E25" si="9">+C24+D24</f>
        <v>0</v>
      </c>
      <c r="G24" s="57">
        <f t="shared" si="6"/>
        <v>0</v>
      </c>
      <c r="H24" s="58"/>
      <c r="I24" s="57">
        <f t="shared" ref="I24:I25" si="10">+G24+H24</f>
        <v>0</v>
      </c>
      <c r="K24" s="8">
        <f t="shared" ref="K24:K25" si="11">+I24</f>
        <v>0</v>
      </c>
    </row>
    <row r="25" spans="1:11" x14ac:dyDescent="0.25">
      <c r="A25" s="88"/>
      <c r="B25" s="37" t="s">
        <v>31</v>
      </c>
      <c r="C25" s="29"/>
      <c r="D25" s="73"/>
      <c r="E25" s="57">
        <f t="shared" si="9"/>
        <v>0</v>
      </c>
      <c r="G25" s="57">
        <f t="shared" si="6"/>
        <v>0</v>
      </c>
      <c r="H25" s="58"/>
      <c r="I25" s="57">
        <f t="shared" si="10"/>
        <v>0</v>
      </c>
      <c r="K25" s="8">
        <f t="shared" si="11"/>
        <v>0</v>
      </c>
    </row>
    <row r="26" spans="1:11" ht="16.5" thickBot="1" x14ac:dyDescent="0.3">
      <c r="A26" s="89"/>
      <c r="B26" s="11" t="s">
        <v>49</v>
      </c>
      <c r="C26" s="48"/>
      <c r="D26" s="29">
        <v>0</v>
      </c>
      <c r="E26" s="57">
        <f t="shared" si="5"/>
        <v>0</v>
      </c>
      <c r="G26" s="58"/>
      <c r="H26" s="66">
        <f>+($D$12/$I$12)*$H$17*$H$19</f>
        <v>0</v>
      </c>
      <c r="I26" s="57">
        <f t="shared" si="7"/>
        <v>0</v>
      </c>
      <c r="K26" s="8">
        <f t="shared" si="8"/>
        <v>0</v>
      </c>
    </row>
    <row r="27" spans="1:11" ht="16.5" thickBot="1" x14ac:dyDescent="0.3">
      <c r="A27" s="9" t="s">
        <v>9</v>
      </c>
      <c r="B27" s="24"/>
      <c r="C27" s="25">
        <v>0</v>
      </c>
      <c r="D27" s="26">
        <v>0</v>
      </c>
      <c r="E27" s="19"/>
      <c r="G27" s="25">
        <v>0</v>
      </c>
      <c r="H27" s="26">
        <v>0</v>
      </c>
      <c r="I27" s="19">
        <v>0</v>
      </c>
      <c r="K27" s="12">
        <f>+B27</f>
        <v>0</v>
      </c>
    </row>
    <row r="28" spans="1:11" x14ac:dyDescent="0.25">
      <c r="A28" s="90"/>
      <c r="B28" s="10" t="s">
        <v>1</v>
      </c>
      <c r="C28" s="27"/>
      <c r="D28" s="58"/>
      <c r="E28" s="57">
        <f>+C28+D28</f>
        <v>0</v>
      </c>
      <c r="G28" s="57">
        <f>+(D4/$I$10)*$G$17*$G$27</f>
        <v>0</v>
      </c>
      <c r="H28" s="74"/>
      <c r="I28" s="57">
        <f>+G28+H28</f>
        <v>0</v>
      </c>
      <c r="K28" s="8">
        <f t="shared" si="8"/>
        <v>0</v>
      </c>
    </row>
    <row r="29" spans="1:11" x14ac:dyDescent="0.25">
      <c r="A29" s="91"/>
      <c r="B29" s="1" t="s">
        <v>2</v>
      </c>
      <c r="C29" s="28"/>
      <c r="D29" s="59"/>
      <c r="E29" s="57">
        <f t="shared" ref="E29:E34" si="12">+C29+D29</f>
        <v>0</v>
      </c>
      <c r="G29" s="57">
        <f t="shared" ref="G29:G33" si="13">+(D5/$I$10)*$G$17*$G$27</f>
        <v>0</v>
      </c>
      <c r="H29" s="74"/>
      <c r="I29" s="57">
        <f t="shared" ref="I29:I34" si="14">+G29+H29</f>
        <v>0</v>
      </c>
      <c r="K29" s="8">
        <f t="shared" si="8"/>
        <v>0</v>
      </c>
    </row>
    <row r="30" spans="1:11" x14ac:dyDescent="0.25">
      <c r="A30" s="91"/>
      <c r="B30" s="1" t="s">
        <v>5</v>
      </c>
      <c r="C30" s="28"/>
      <c r="D30" s="59"/>
      <c r="E30" s="57">
        <f t="shared" si="12"/>
        <v>0</v>
      </c>
      <c r="G30" s="57">
        <f t="shared" si="13"/>
        <v>0</v>
      </c>
      <c r="H30" s="74"/>
      <c r="I30" s="57">
        <f t="shared" si="14"/>
        <v>0</v>
      </c>
      <c r="K30" s="8">
        <f t="shared" si="8"/>
        <v>0</v>
      </c>
    </row>
    <row r="31" spans="1:11" x14ac:dyDescent="0.25">
      <c r="A31" s="91"/>
      <c r="B31" s="1" t="s">
        <v>3</v>
      </c>
      <c r="C31" s="28"/>
      <c r="D31" s="59"/>
      <c r="E31" s="57">
        <f t="shared" si="12"/>
        <v>0</v>
      </c>
      <c r="G31" s="57">
        <f t="shared" si="13"/>
        <v>0</v>
      </c>
      <c r="H31" s="74"/>
      <c r="I31" s="57">
        <f t="shared" si="14"/>
        <v>0</v>
      </c>
      <c r="K31" s="8">
        <f t="shared" si="8"/>
        <v>0</v>
      </c>
    </row>
    <row r="32" spans="1:11" x14ac:dyDescent="0.25">
      <c r="A32" s="91"/>
      <c r="B32" s="1" t="s">
        <v>4</v>
      </c>
      <c r="C32" s="28"/>
      <c r="D32" s="59"/>
      <c r="E32" s="57">
        <f t="shared" ref="E32:E33" si="15">+C32+D32</f>
        <v>0</v>
      </c>
      <c r="G32" s="57">
        <f t="shared" si="13"/>
        <v>0</v>
      </c>
      <c r="H32" s="74"/>
      <c r="I32" s="57">
        <f t="shared" ref="I32:I33" si="16">+G32+H32</f>
        <v>0</v>
      </c>
      <c r="K32" s="8">
        <f t="shared" ref="K32:K33" si="17">+I32</f>
        <v>0</v>
      </c>
    </row>
    <row r="33" spans="1:11" x14ac:dyDescent="0.25">
      <c r="A33" s="91"/>
      <c r="B33" s="37" t="s">
        <v>31</v>
      </c>
      <c r="C33" s="28"/>
      <c r="D33" s="59"/>
      <c r="E33" s="57">
        <f t="shared" si="15"/>
        <v>0</v>
      </c>
      <c r="G33" s="57">
        <f t="shared" si="13"/>
        <v>0</v>
      </c>
      <c r="H33" s="74"/>
      <c r="I33" s="57">
        <f t="shared" si="16"/>
        <v>0</v>
      </c>
      <c r="K33" s="8">
        <f t="shared" si="17"/>
        <v>0</v>
      </c>
    </row>
    <row r="34" spans="1:11" ht="16.5" thickBot="1" x14ac:dyDescent="0.3">
      <c r="A34" s="92"/>
      <c r="B34" s="11" t="s">
        <v>49</v>
      </c>
      <c r="C34" s="50"/>
      <c r="D34" s="28">
        <v>0</v>
      </c>
      <c r="E34" s="18">
        <f t="shared" si="12"/>
        <v>0</v>
      </c>
      <c r="G34" s="49"/>
      <c r="H34" s="18">
        <f>+($D$12/$I$12)*$H$17*$H$27</f>
        <v>0</v>
      </c>
      <c r="I34" s="18">
        <f t="shared" si="14"/>
        <v>0</v>
      </c>
      <c r="K34" s="8">
        <f t="shared" si="8"/>
        <v>0</v>
      </c>
    </row>
    <row r="35" spans="1:11" ht="16.5" thickBot="1" x14ac:dyDescent="0.3">
      <c r="A35" s="9" t="s">
        <v>10</v>
      </c>
      <c r="B35" s="105"/>
      <c r="C35" s="25">
        <v>0</v>
      </c>
      <c r="D35" s="26">
        <v>0</v>
      </c>
      <c r="E35" s="19"/>
      <c r="G35" s="25">
        <v>0</v>
      </c>
      <c r="H35" s="26">
        <v>0</v>
      </c>
      <c r="I35" s="19">
        <v>0</v>
      </c>
      <c r="K35" s="12">
        <f>+B35</f>
        <v>0</v>
      </c>
    </row>
    <row r="36" spans="1:11" x14ac:dyDescent="0.25">
      <c r="A36" s="87"/>
      <c r="B36" s="10" t="s">
        <v>1</v>
      </c>
      <c r="C36" s="27"/>
      <c r="D36" s="58"/>
      <c r="E36" s="57">
        <f>+C36+D36</f>
        <v>0</v>
      </c>
      <c r="G36" s="75">
        <f>+(D4/$I$10)*$G$17*$G$35</f>
        <v>0</v>
      </c>
      <c r="H36" s="58"/>
      <c r="I36" s="57">
        <f>+G36+H36</f>
        <v>0</v>
      </c>
      <c r="K36" s="8">
        <f t="shared" si="8"/>
        <v>0</v>
      </c>
    </row>
    <row r="37" spans="1:11" x14ac:dyDescent="0.25">
      <c r="A37" s="88"/>
      <c r="B37" s="1" t="s">
        <v>2</v>
      </c>
      <c r="C37" s="28">
        <v>0</v>
      </c>
      <c r="D37" s="59"/>
      <c r="E37" s="57">
        <f t="shared" ref="E37:E42" si="18">+C37+D37</f>
        <v>0</v>
      </c>
      <c r="G37" s="75">
        <f t="shared" ref="G37:G41" si="19">+(D5/$I$10)*$G$17*$G$35</f>
        <v>0</v>
      </c>
      <c r="H37" s="58"/>
      <c r="I37" s="57">
        <f t="shared" ref="I37:I42" si="20">+G37+H37</f>
        <v>0</v>
      </c>
      <c r="K37" s="8">
        <f t="shared" si="8"/>
        <v>0</v>
      </c>
    </row>
    <row r="38" spans="1:11" x14ac:dyDescent="0.25">
      <c r="A38" s="88"/>
      <c r="B38" s="1" t="s">
        <v>5</v>
      </c>
      <c r="C38" s="28">
        <v>0</v>
      </c>
      <c r="D38" s="59"/>
      <c r="E38" s="57">
        <f t="shared" si="18"/>
        <v>0</v>
      </c>
      <c r="G38" s="75">
        <f t="shared" si="19"/>
        <v>0</v>
      </c>
      <c r="H38" s="58"/>
      <c r="I38" s="57">
        <f t="shared" si="20"/>
        <v>0</v>
      </c>
      <c r="K38" s="8">
        <f t="shared" si="8"/>
        <v>0</v>
      </c>
    </row>
    <row r="39" spans="1:11" x14ac:dyDescent="0.25">
      <c r="A39" s="88"/>
      <c r="B39" s="1" t="s">
        <v>3</v>
      </c>
      <c r="C39" s="28">
        <v>0</v>
      </c>
      <c r="D39" s="59"/>
      <c r="E39" s="57">
        <f t="shared" si="18"/>
        <v>0</v>
      </c>
      <c r="G39" s="75">
        <f t="shared" si="19"/>
        <v>0</v>
      </c>
      <c r="H39" s="58"/>
      <c r="I39" s="57">
        <f t="shared" si="20"/>
        <v>0</v>
      </c>
      <c r="K39" s="8">
        <f t="shared" si="8"/>
        <v>0</v>
      </c>
    </row>
    <row r="40" spans="1:11" x14ac:dyDescent="0.25">
      <c r="A40" s="88"/>
      <c r="B40" s="11" t="s">
        <v>4</v>
      </c>
      <c r="C40" s="28">
        <v>0</v>
      </c>
      <c r="D40" s="59"/>
      <c r="E40" s="57">
        <f t="shared" ref="E40:E41" si="21">+C40+D40</f>
        <v>0</v>
      </c>
      <c r="G40" s="75">
        <f t="shared" si="19"/>
        <v>0</v>
      </c>
      <c r="H40" s="58"/>
      <c r="I40" s="57">
        <f t="shared" ref="I40:I41" si="22">+G40+H40</f>
        <v>0</v>
      </c>
      <c r="K40" s="8">
        <f t="shared" ref="K40:K41" si="23">+I40</f>
        <v>0</v>
      </c>
    </row>
    <row r="41" spans="1:11" x14ac:dyDescent="0.25">
      <c r="A41" s="88"/>
      <c r="B41" s="37" t="s">
        <v>31</v>
      </c>
      <c r="C41" s="28">
        <v>0</v>
      </c>
      <c r="D41" s="59"/>
      <c r="E41" s="57">
        <f t="shared" si="21"/>
        <v>0</v>
      </c>
      <c r="G41" s="75">
        <f t="shared" si="19"/>
        <v>0</v>
      </c>
      <c r="H41" s="58"/>
      <c r="I41" s="57">
        <f t="shared" si="22"/>
        <v>0</v>
      </c>
      <c r="K41" s="8">
        <f t="shared" si="23"/>
        <v>0</v>
      </c>
    </row>
    <row r="42" spans="1:11" ht="16.5" thickBot="1" x14ac:dyDescent="0.3">
      <c r="A42" s="89"/>
      <c r="B42" s="11" t="s">
        <v>49</v>
      </c>
      <c r="C42" s="50"/>
      <c r="D42" s="28">
        <v>0</v>
      </c>
      <c r="E42" s="18">
        <f t="shared" si="18"/>
        <v>0</v>
      </c>
      <c r="G42" s="49"/>
      <c r="H42" s="18">
        <f>+($D$12/$I$12)*$H$17*$H$35</f>
        <v>0</v>
      </c>
      <c r="I42" s="18">
        <f t="shared" si="20"/>
        <v>0</v>
      </c>
      <c r="K42" s="8">
        <f t="shared" si="8"/>
        <v>0</v>
      </c>
    </row>
    <row r="43" spans="1:11" ht="16.5" thickBot="1" x14ac:dyDescent="0.3">
      <c r="A43" s="9" t="s">
        <v>11</v>
      </c>
      <c r="B43" s="24"/>
      <c r="C43" s="25">
        <v>0</v>
      </c>
      <c r="D43" s="26">
        <v>0</v>
      </c>
      <c r="E43" s="19"/>
      <c r="G43" s="25">
        <v>0</v>
      </c>
      <c r="H43" s="26">
        <v>0</v>
      </c>
      <c r="I43" s="30">
        <v>0</v>
      </c>
      <c r="K43" s="12">
        <f>+B43</f>
        <v>0</v>
      </c>
    </row>
    <row r="44" spans="1:11" x14ac:dyDescent="0.25">
      <c r="A44" s="90"/>
      <c r="B44" s="10" t="s">
        <v>1</v>
      </c>
      <c r="C44" s="27">
        <v>0</v>
      </c>
      <c r="D44" s="58"/>
      <c r="E44" s="57">
        <f>+C44+D44</f>
        <v>0</v>
      </c>
      <c r="G44" s="57">
        <f>+(D4/$I$10)*$G$17*$G$43</f>
        <v>0</v>
      </c>
      <c r="H44" s="58"/>
      <c r="I44" s="57">
        <f>+G44+H44</f>
        <v>0</v>
      </c>
      <c r="K44" s="8">
        <f t="shared" si="8"/>
        <v>0</v>
      </c>
    </row>
    <row r="45" spans="1:11" x14ac:dyDescent="0.25">
      <c r="A45" s="91"/>
      <c r="B45" s="1" t="s">
        <v>2</v>
      </c>
      <c r="C45" s="28">
        <v>0</v>
      </c>
      <c r="D45" s="59"/>
      <c r="E45" s="57">
        <f t="shared" ref="E45:E50" si="24">+C45+D45</f>
        <v>0</v>
      </c>
      <c r="G45" s="57">
        <f t="shared" ref="G45:G49" si="25">+(D5/$I$10)*$G$17*$G$43</f>
        <v>0</v>
      </c>
      <c r="H45" s="58"/>
      <c r="I45" s="57">
        <f t="shared" ref="I45:I50" si="26">+G45+H45</f>
        <v>0</v>
      </c>
      <c r="K45" s="8">
        <f t="shared" si="8"/>
        <v>0</v>
      </c>
    </row>
    <row r="46" spans="1:11" x14ac:dyDescent="0.25">
      <c r="A46" s="91"/>
      <c r="B46" s="1" t="s">
        <v>5</v>
      </c>
      <c r="C46" s="28">
        <v>0</v>
      </c>
      <c r="D46" s="59"/>
      <c r="E46" s="57">
        <f t="shared" si="24"/>
        <v>0</v>
      </c>
      <c r="G46" s="57">
        <f t="shared" si="25"/>
        <v>0</v>
      </c>
      <c r="H46" s="58"/>
      <c r="I46" s="57">
        <f t="shared" si="26"/>
        <v>0</v>
      </c>
      <c r="K46" s="8">
        <f t="shared" si="8"/>
        <v>0</v>
      </c>
    </row>
    <row r="47" spans="1:11" x14ac:dyDescent="0.25">
      <c r="A47" s="91"/>
      <c r="B47" s="1" t="s">
        <v>3</v>
      </c>
      <c r="C47" s="28">
        <v>0</v>
      </c>
      <c r="D47" s="59"/>
      <c r="E47" s="57">
        <f t="shared" si="24"/>
        <v>0</v>
      </c>
      <c r="G47" s="57">
        <f t="shared" si="25"/>
        <v>0</v>
      </c>
      <c r="H47" s="58"/>
      <c r="I47" s="57">
        <f t="shared" si="26"/>
        <v>0</v>
      </c>
      <c r="K47" s="8">
        <f t="shared" si="8"/>
        <v>0</v>
      </c>
    </row>
    <row r="48" spans="1:11" x14ac:dyDescent="0.25">
      <c r="A48" s="91"/>
      <c r="B48" s="1" t="s">
        <v>4</v>
      </c>
      <c r="C48" s="28">
        <v>0</v>
      </c>
      <c r="D48" s="59"/>
      <c r="E48" s="57">
        <f t="shared" ref="E48:E49" si="27">+C48+D48</f>
        <v>0</v>
      </c>
      <c r="G48" s="57">
        <f t="shared" si="25"/>
        <v>0</v>
      </c>
      <c r="H48" s="58"/>
      <c r="I48" s="57">
        <f t="shared" ref="I48:I49" si="28">+G48+H48</f>
        <v>0</v>
      </c>
      <c r="K48" s="8">
        <f t="shared" ref="K48:K49" si="29">+I48</f>
        <v>0</v>
      </c>
    </row>
    <row r="49" spans="1:11" x14ac:dyDescent="0.25">
      <c r="A49" s="91"/>
      <c r="B49" s="37" t="s">
        <v>31</v>
      </c>
      <c r="C49" s="28">
        <v>0</v>
      </c>
      <c r="D49" s="59"/>
      <c r="E49" s="57">
        <f t="shared" si="27"/>
        <v>0</v>
      </c>
      <c r="G49" s="57">
        <f t="shared" si="25"/>
        <v>0</v>
      </c>
      <c r="H49" s="58"/>
      <c r="I49" s="57">
        <f t="shared" si="28"/>
        <v>0</v>
      </c>
      <c r="K49" s="8">
        <f t="shared" si="29"/>
        <v>0</v>
      </c>
    </row>
    <row r="50" spans="1:11" ht="16.5" thickBot="1" x14ac:dyDescent="0.3">
      <c r="A50" s="92"/>
      <c r="B50" s="11" t="s">
        <v>49</v>
      </c>
      <c r="C50" s="50"/>
      <c r="D50" s="28">
        <v>0</v>
      </c>
      <c r="E50" s="18">
        <f t="shared" si="24"/>
        <v>0</v>
      </c>
      <c r="G50" s="49"/>
      <c r="H50" s="18">
        <f>+($D$12/$I$12)*$H$17*$H$43</f>
        <v>0</v>
      </c>
      <c r="I50" s="18">
        <f t="shared" si="26"/>
        <v>0</v>
      </c>
      <c r="K50" s="8">
        <f t="shared" si="8"/>
        <v>0</v>
      </c>
    </row>
    <row r="51" spans="1:11" ht="16.5" thickBot="1" x14ac:dyDescent="0.3">
      <c r="A51" s="9" t="s">
        <v>15</v>
      </c>
      <c r="B51" s="24"/>
      <c r="C51" s="25">
        <v>0</v>
      </c>
      <c r="D51" s="26">
        <v>0</v>
      </c>
      <c r="E51" s="19"/>
      <c r="G51" s="31">
        <v>0</v>
      </c>
      <c r="H51" s="32">
        <v>0</v>
      </c>
      <c r="I51" s="33">
        <v>0</v>
      </c>
      <c r="K51" s="12">
        <f>+B51</f>
        <v>0</v>
      </c>
    </row>
    <row r="52" spans="1:11" x14ac:dyDescent="0.25">
      <c r="A52" s="90"/>
      <c r="B52" s="10" t="s">
        <v>1</v>
      </c>
      <c r="C52" s="27">
        <v>0</v>
      </c>
      <c r="D52" s="58"/>
      <c r="E52" s="57">
        <f>+C52+D52</f>
        <v>0</v>
      </c>
      <c r="G52" s="57">
        <f>+(D4/$I$10)*$G$17*$G$51</f>
        <v>0</v>
      </c>
      <c r="H52" s="58"/>
      <c r="I52" s="57">
        <f>+G52+H52</f>
        <v>0</v>
      </c>
      <c r="K52" s="8">
        <f t="shared" si="8"/>
        <v>0</v>
      </c>
    </row>
    <row r="53" spans="1:11" x14ac:dyDescent="0.25">
      <c r="A53" s="91"/>
      <c r="B53" s="1" t="s">
        <v>2</v>
      </c>
      <c r="C53" s="28">
        <v>0</v>
      </c>
      <c r="D53" s="59"/>
      <c r="E53" s="57">
        <f t="shared" ref="E53:E58" si="30">+C53+D53</f>
        <v>0</v>
      </c>
      <c r="G53" s="57">
        <f t="shared" ref="G53:G57" si="31">+(D5/$I$10)*$G$17*$G$51</f>
        <v>0</v>
      </c>
      <c r="H53" s="58"/>
      <c r="I53" s="57">
        <f t="shared" ref="I53:I58" si="32">+G53+H53</f>
        <v>0</v>
      </c>
      <c r="K53" s="8">
        <f t="shared" si="8"/>
        <v>0</v>
      </c>
    </row>
    <row r="54" spans="1:11" x14ac:dyDescent="0.25">
      <c r="A54" s="91"/>
      <c r="B54" s="1" t="s">
        <v>5</v>
      </c>
      <c r="C54" s="28">
        <v>0</v>
      </c>
      <c r="D54" s="59"/>
      <c r="E54" s="57">
        <f t="shared" si="30"/>
        <v>0</v>
      </c>
      <c r="G54" s="57">
        <f t="shared" si="31"/>
        <v>0</v>
      </c>
      <c r="H54" s="58"/>
      <c r="I54" s="57">
        <f t="shared" si="32"/>
        <v>0</v>
      </c>
      <c r="K54" s="8">
        <f t="shared" si="8"/>
        <v>0</v>
      </c>
    </row>
    <row r="55" spans="1:11" x14ac:dyDescent="0.25">
      <c r="A55" s="91"/>
      <c r="B55" s="1" t="s">
        <v>3</v>
      </c>
      <c r="C55" s="28">
        <v>0</v>
      </c>
      <c r="D55" s="59"/>
      <c r="E55" s="57">
        <f t="shared" si="30"/>
        <v>0</v>
      </c>
      <c r="G55" s="57">
        <f t="shared" si="31"/>
        <v>0</v>
      </c>
      <c r="H55" s="58"/>
      <c r="I55" s="57">
        <f t="shared" si="32"/>
        <v>0</v>
      </c>
      <c r="K55" s="8">
        <f t="shared" si="8"/>
        <v>0</v>
      </c>
    </row>
    <row r="56" spans="1:11" x14ac:dyDescent="0.25">
      <c r="A56" s="91"/>
      <c r="B56" s="1" t="s">
        <v>4</v>
      </c>
      <c r="C56" s="28">
        <v>0</v>
      </c>
      <c r="D56" s="59"/>
      <c r="E56" s="57">
        <f t="shared" ref="E56:E57" si="33">+C56+D56</f>
        <v>0</v>
      </c>
      <c r="G56" s="57">
        <f t="shared" si="31"/>
        <v>0</v>
      </c>
      <c r="H56" s="58"/>
      <c r="I56" s="57">
        <f t="shared" ref="I56:I57" si="34">+G56+H56</f>
        <v>0</v>
      </c>
      <c r="K56" s="8">
        <f t="shared" ref="K56:K57" si="35">+I56</f>
        <v>0</v>
      </c>
    </row>
    <row r="57" spans="1:11" x14ac:dyDescent="0.25">
      <c r="A57" s="91"/>
      <c r="B57" s="37" t="s">
        <v>31</v>
      </c>
      <c r="C57" s="28">
        <v>0</v>
      </c>
      <c r="D57" s="59"/>
      <c r="E57" s="57">
        <f t="shared" si="33"/>
        <v>0</v>
      </c>
      <c r="G57" s="57">
        <f t="shared" si="31"/>
        <v>0</v>
      </c>
      <c r="H57" s="58"/>
      <c r="I57" s="57">
        <f t="shared" si="34"/>
        <v>0</v>
      </c>
      <c r="K57" s="8">
        <f t="shared" si="35"/>
        <v>0</v>
      </c>
    </row>
    <row r="58" spans="1:11" ht="16.5" thickBot="1" x14ac:dyDescent="0.3">
      <c r="A58" s="92"/>
      <c r="B58" s="11" t="s">
        <v>49</v>
      </c>
      <c r="C58" s="50">
        <v>0</v>
      </c>
      <c r="D58" s="60">
        <v>0</v>
      </c>
      <c r="E58" s="57">
        <f t="shared" si="30"/>
        <v>0</v>
      </c>
      <c r="G58" s="58"/>
      <c r="H58" s="57">
        <f>+($D$12/$I$12)*$H$17*$H$51</f>
        <v>0</v>
      </c>
      <c r="I58" s="57">
        <f t="shared" si="32"/>
        <v>0</v>
      </c>
      <c r="K58" s="8">
        <f t="shared" si="8"/>
        <v>0</v>
      </c>
    </row>
    <row r="59" spans="1:11" ht="16.5" thickBot="1" x14ac:dyDescent="0.3">
      <c r="A59" s="9" t="s">
        <v>17</v>
      </c>
      <c r="B59" s="24"/>
      <c r="C59" s="26">
        <v>0</v>
      </c>
      <c r="D59" s="26">
        <v>0</v>
      </c>
      <c r="E59" s="19"/>
      <c r="G59" s="31">
        <v>0</v>
      </c>
      <c r="H59" s="32">
        <v>0</v>
      </c>
      <c r="I59" s="33">
        <v>0</v>
      </c>
      <c r="K59" s="12">
        <f>+B59</f>
        <v>0</v>
      </c>
    </row>
    <row r="60" spans="1:11" x14ac:dyDescent="0.25">
      <c r="A60" s="99"/>
      <c r="B60" s="10" t="s">
        <v>1</v>
      </c>
      <c r="C60" s="27"/>
      <c r="D60" s="58"/>
      <c r="E60" s="57">
        <f>+C60+D60</f>
        <v>0</v>
      </c>
      <c r="G60" s="57">
        <f>+(D4/$I$10)*$G$17*$G$59</f>
        <v>0</v>
      </c>
      <c r="H60" s="58"/>
      <c r="I60" s="57">
        <f>+G60+H60</f>
        <v>0</v>
      </c>
      <c r="K60" s="8">
        <f t="shared" si="8"/>
        <v>0</v>
      </c>
    </row>
    <row r="61" spans="1:11" x14ac:dyDescent="0.25">
      <c r="A61" s="100"/>
      <c r="B61" s="1" t="s">
        <v>2</v>
      </c>
      <c r="C61" s="28"/>
      <c r="D61" s="59"/>
      <c r="E61" s="57">
        <f t="shared" ref="E61:E66" si="36">+C61+D61</f>
        <v>0</v>
      </c>
      <c r="G61" s="57">
        <f t="shared" ref="G61:G65" si="37">+(D5/$I$10)*$G$17*$G$59</f>
        <v>0</v>
      </c>
      <c r="H61" s="58"/>
      <c r="I61" s="57">
        <f t="shared" ref="I61:I66" si="38">+G61+H61</f>
        <v>0</v>
      </c>
      <c r="K61" s="8">
        <f t="shared" si="8"/>
        <v>0</v>
      </c>
    </row>
    <row r="62" spans="1:11" x14ac:dyDescent="0.25">
      <c r="A62" s="100"/>
      <c r="B62" s="1" t="s">
        <v>5</v>
      </c>
      <c r="C62" s="28"/>
      <c r="D62" s="59"/>
      <c r="E62" s="57">
        <f t="shared" si="36"/>
        <v>0</v>
      </c>
      <c r="G62" s="57">
        <f t="shared" si="37"/>
        <v>0</v>
      </c>
      <c r="H62" s="58"/>
      <c r="I62" s="57">
        <f t="shared" si="38"/>
        <v>0</v>
      </c>
      <c r="K62" s="8">
        <f t="shared" si="8"/>
        <v>0</v>
      </c>
    </row>
    <row r="63" spans="1:11" x14ac:dyDescent="0.25">
      <c r="A63" s="100"/>
      <c r="B63" s="1" t="s">
        <v>3</v>
      </c>
      <c r="C63" s="28"/>
      <c r="D63" s="59"/>
      <c r="E63" s="57">
        <f t="shared" si="36"/>
        <v>0</v>
      </c>
      <c r="G63" s="57">
        <f t="shared" si="37"/>
        <v>0</v>
      </c>
      <c r="H63" s="58"/>
      <c r="I63" s="57">
        <f t="shared" si="38"/>
        <v>0</v>
      </c>
      <c r="K63" s="8">
        <f t="shared" si="8"/>
        <v>0</v>
      </c>
    </row>
    <row r="64" spans="1:11" x14ac:dyDescent="0.25">
      <c r="A64" s="100"/>
      <c r="B64" s="1" t="s">
        <v>4</v>
      </c>
      <c r="C64" s="28"/>
      <c r="D64" s="59"/>
      <c r="E64" s="57">
        <f t="shared" ref="E64:E65" si="39">+C64+D64</f>
        <v>0</v>
      </c>
      <c r="G64" s="57">
        <f t="shared" si="37"/>
        <v>0</v>
      </c>
      <c r="H64" s="58"/>
      <c r="I64" s="57">
        <f t="shared" ref="I64:I65" si="40">+G64+H64</f>
        <v>0</v>
      </c>
      <c r="K64" s="8">
        <f t="shared" ref="K64:K65" si="41">+I64</f>
        <v>0</v>
      </c>
    </row>
    <row r="65" spans="1:11" x14ac:dyDescent="0.25">
      <c r="A65" s="100"/>
      <c r="B65" s="37" t="s">
        <v>31</v>
      </c>
      <c r="C65" s="28"/>
      <c r="D65" s="59"/>
      <c r="E65" s="57">
        <f t="shared" si="39"/>
        <v>0</v>
      </c>
      <c r="G65" s="57">
        <f t="shared" si="37"/>
        <v>0</v>
      </c>
      <c r="H65" s="58"/>
      <c r="I65" s="57">
        <f t="shared" si="40"/>
        <v>0</v>
      </c>
      <c r="K65" s="8">
        <f t="shared" si="41"/>
        <v>0</v>
      </c>
    </row>
    <row r="66" spans="1:11" ht="16.5" thickBot="1" x14ac:dyDescent="0.3">
      <c r="A66" s="101"/>
      <c r="B66" s="11" t="s">
        <v>49</v>
      </c>
      <c r="C66" s="50"/>
      <c r="D66" s="60"/>
      <c r="E66" s="57">
        <f t="shared" si="36"/>
        <v>0</v>
      </c>
      <c r="G66" s="58"/>
      <c r="H66" s="57">
        <f>+($D$12/$I$12)*$H$17*$H$59</f>
        <v>0</v>
      </c>
      <c r="I66" s="57">
        <f t="shared" si="38"/>
        <v>0</v>
      </c>
      <c r="K66" s="8">
        <f t="shared" si="8"/>
        <v>0</v>
      </c>
    </row>
    <row r="67" spans="1:11" ht="16.5" thickBot="1" x14ac:dyDescent="0.3">
      <c r="A67" s="9" t="s">
        <v>18</v>
      </c>
      <c r="B67" s="24"/>
      <c r="C67" s="25">
        <v>0</v>
      </c>
      <c r="D67" s="26">
        <v>0</v>
      </c>
      <c r="E67" s="19"/>
      <c r="G67" s="25">
        <v>0</v>
      </c>
      <c r="H67" s="26">
        <v>0</v>
      </c>
      <c r="I67" s="30">
        <v>0</v>
      </c>
      <c r="K67" s="12">
        <f>+B67</f>
        <v>0</v>
      </c>
    </row>
    <row r="68" spans="1:11" x14ac:dyDescent="0.25">
      <c r="A68" s="99"/>
      <c r="B68" s="10" t="s">
        <v>1</v>
      </c>
      <c r="C68" s="27"/>
      <c r="D68" s="58"/>
      <c r="E68" s="57">
        <f>+C68+D68</f>
        <v>0</v>
      </c>
      <c r="G68" s="57">
        <f>+(D4/$I$10)*$G$17*$G$67</f>
        <v>0</v>
      </c>
      <c r="H68" s="58"/>
      <c r="I68" s="57">
        <f>+G68+H68</f>
        <v>0</v>
      </c>
      <c r="K68" s="8">
        <f t="shared" si="8"/>
        <v>0</v>
      </c>
    </row>
    <row r="69" spans="1:11" x14ac:dyDescent="0.25">
      <c r="A69" s="100"/>
      <c r="B69" s="1" t="s">
        <v>2</v>
      </c>
      <c r="C69" s="28"/>
      <c r="D69" s="59"/>
      <c r="E69" s="57">
        <f t="shared" ref="E69:E74" si="42">+C69+D69</f>
        <v>0</v>
      </c>
      <c r="G69" s="57">
        <f t="shared" ref="G69:G73" si="43">+(D5/$I$10)*$G$17*$G$67</f>
        <v>0</v>
      </c>
      <c r="H69" s="58"/>
      <c r="I69" s="57">
        <f t="shared" ref="I69:I74" si="44">+G69+H69</f>
        <v>0</v>
      </c>
      <c r="K69" s="8">
        <f t="shared" si="8"/>
        <v>0</v>
      </c>
    </row>
    <row r="70" spans="1:11" x14ac:dyDescent="0.25">
      <c r="A70" s="100"/>
      <c r="B70" s="1" t="s">
        <v>5</v>
      </c>
      <c r="C70" s="28"/>
      <c r="D70" s="59"/>
      <c r="E70" s="57">
        <f t="shared" si="42"/>
        <v>0</v>
      </c>
      <c r="G70" s="57">
        <f t="shared" si="43"/>
        <v>0</v>
      </c>
      <c r="H70" s="58"/>
      <c r="I70" s="57">
        <f t="shared" si="44"/>
        <v>0</v>
      </c>
      <c r="K70" s="8">
        <f t="shared" si="8"/>
        <v>0</v>
      </c>
    </row>
    <row r="71" spans="1:11" x14ac:dyDescent="0.25">
      <c r="A71" s="100"/>
      <c r="B71" s="1" t="s">
        <v>3</v>
      </c>
      <c r="C71" s="28"/>
      <c r="D71" s="59"/>
      <c r="E71" s="57">
        <f t="shared" si="42"/>
        <v>0</v>
      </c>
      <c r="G71" s="57">
        <f t="shared" si="43"/>
        <v>0</v>
      </c>
      <c r="H71" s="58"/>
      <c r="I71" s="57">
        <f t="shared" si="44"/>
        <v>0</v>
      </c>
      <c r="K71" s="8">
        <f t="shared" si="8"/>
        <v>0</v>
      </c>
    </row>
    <row r="72" spans="1:11" x14ac:dyDescent="0.25">
      <c r="A72" s="100"/>
      <c r="B72" s="1" t="s">
        <v>4</v>
      </c>
      <c r="C72" s="28"/>
      <c r="D72" s="59"/>
      <c r="E72" s="57">
        <f t="shared" ref="E72:E73" si="45">+C72+D72</f>
        <v>0</v>
      </c>
      <c r="G72" s="57">
        <f t="shared" si="43"/>
        <v>0</v>
      </c>
      <c r="H72" s="58"/>
      <c r="I72" s="57">
        <f t="shared" ref="I72:I73" si="46">+G72+H72</f>
        <v>0</v>
      </c>
      <c r="K72" s="8">
        <f t="shared" ref="K72:K73" si="47">+I72</f>
        <v>0</v>
      </c>
    </row>
    <row r="73" spans="1:11" x14ac:dyDescent="0.25">
      <c r="A73" s="100"/>
      <c r="B73" s="37" t="s">
        <v>31</v>
      </c>
      <c r="C73" s="28"/>
      <c r="D73" s="59"/>
      <c r="E73" s="57">
        <f t="shared" si="45"/>
        <v>0</v>
      </c>
      <c r="G73" s="57">
        <f t="shared" si="43"/>
        <v>0</v>
      </c>
      <c r="H73" s="58"/>
      <c r="I73" s="57">
        <f t="shared" si="46"/>
        <v>0</v>
      </c>
      <c r="K73" s="8">
        <f t="shared" si="47"/>
        <v>0</v>
      </c>
    </row>
    <row r="74" spans="1:11" ht="16.5" thickBot="1" x14ac:dyDescent="0.3">
      <c r="A74" s="101"/>
      <c r="B74" s="11" t="s">
        <v>49</v>
      </c>
      <c r="C74" s="50"/>
      <c r="D74" s="60"/>
      <c r="E74" s="57">
        <f t="shared" si="42"/>
        <v>0</v>
      </c>
      <c r="G74" s="58"/>
      <c r="H74" s="57">
        <f>+($D$12/$I$12)*$H$17*$H$67</f>
        <v>0</v>
      </c>
      <c r="I74" s="57">
        <f t="shared" si="44"/>
        <v>0</v>
      </c>
      <c r="K74" s="8">
        <f t="shared" si="8"/>
        <v>0</v>
      </c>
    </row>
    <row r="75" spans="1:11" ht="16.5" thickBot="1" x14ac:dyDescent="0.3">
      <c r="A75" s="9" t="s">
        <v>19</v>
      </c>
      <c r="B75" s="24"/>
      <c r="C75" s="25">
        <v>0</v>
      </c>
      <c r="D75" s="26">
        <v>0</v>
      </c>
      <c r="E75" s="19"/>
      <c r="G75" s="25">
        <v>0</v>
      </c>
      <c r="H75" s="26">
        <v>0</v>
      </c>
      <c r="I75" s="30">
        <v>0</v>
      </c>
      <c r="K75" s="12">
        <f>+B75</f>
        <v>0</v>
      </c>
    </row>
    <row r="76" spans="1:11" x14ac:dyDescent="0.25">
      <c r="A76" s="90"/>
      <c r="B76" s="10" t="s">
        <v>1</v>
      </c>
      <c r="C76" s="27"/>
      <c r="D76" s="58"/>
      <c r="E76" s="57">
        <f>+C76+D76</f>
        <v>0</v>
      </c>
      <c r="G76" s="57">
        <f>+(D4/$I$10)*$G$17*$G$75</f>
        <v>0</v>
      </c>
      <c r="H76" s="58"/>
      <c r="I76" s="57">
        <f>+G76+H76</f>
        <v>0</v>
      </c>
      <c r="K76" s="8">
        <f t="shared" si="8"/>
        <v>0</v>
      </c>
    </row>
    <row r="77" spans="1:11" x14ac:dyDescent="0.25">
      <c r="A77" s="91"/>
      <c r="B77" s="1" t="s">
        <v>2</v>
      </c>
      <c r="C77" s="28"/>
      <c r="D77" s="59"/>
      <c r="E77" s="57">
        <f t="shared" ref="E77:E82" si="48">+C77+D77</f>
        <v>0</v>
      </c>
      <c r="G77" s="57">
        <f t="shared" ref="G77:G81" si="49">+(D5/$I$10)*$G$17*$G$75</f>
        <v>0</v>
      </c>
      <c r="H77" s="58"/>
      <c r="I77" s="57">
        <f t="shared" ref="I77:I82" si="50">+G77+H77</f>
        <v>0</v>
      </c>
      <c r="K77" s="8">
        <f t="shared" si="8"/>
        <v>0</v>
      </c>
    </row>
    <row r="78" spans="1:11" x14ac:dyDescent="0.25">
      <c r="A78" s="91"/>
      <c r="B78" s="1" t="s">
        <v>5</v>
      </c>
      <c r="C78" s="28"/>
      <c r="D78" s="59"/>
      <c r="E78" s="57">
        <f t="shared" si="48"/>
        <v>0</v>
      </c>
      <c r="G78" s="57">
        <f t="shared" si="49"/>
        <v>0</v>
      </c>
      <c r="H78" s="58"/>
      <c r="I78" s="57">
        <f t="shared" si="50"/>
        <v>0</v>
      </c>
      <c r="K78" s="8">
        <f t="shared" si="8"/>
        <v>0</v>
      </c>
    </row>
    <row r="79" spans="1:11" x14ac:dyDescent="0.25">
      <c r="A79" s="91"/>
      <c r="B79" s="1" t="s">
        <v>3</v>
      </c>
      <c r="C79" s="28"/>
      <c r="D79" s="59"/>
      <c r="E79" s="57">
        <f t="shared" si="48"/>
        <v>0</v>
      </c>
      <c r="G79" s="57">
        <f t="shared" si="49"/>
        <v>0</v>
      </c>
      <c r="H79" s="58"/>
      <c r="I79" s="57">
        <f t="shared" si="50"/>
        <v>0</v>
      </c>
      <c r="K79" s="8">
        <f t="shared" ref="K79:K82" si="51">+I79</f>
        <v>0</v>
      </c>
    </row>
    <row r="80" spans="1:11" x14ac:dyDescent="0.25">
      <c r="A80" s="91"/>
      <c r="B80" s="1" t="s">
        <v>4</v>
      </c>
      <c r="C80" s="28"/>
      <c r="D80" s="59"/>
      <c r="E80" s="57">
        <f t="shared" ref="E80:E81" si="52">+C80+D80</f>
        <v>0</v>
      </c>
      <c r="G80" s="57">
        <f t="shared" si="49"/>
        <v>0</v>
      </c>
      <c r="H80" s="58"/>
      <c r="I80" s="57">
        <f t="shared" ref="I80:I81" si="53">+G80+H80</f>
        <v>0</v>
      </c>
      <c r="K80" s="8">
        <f t="shared" ref="K80:K81" si="54">+I80</f>
        <v>0</v>
      </c>
    </row>
    <row r="81" spans="1:11" x14ac:dyDescent="0.25">
      <c r="A81" s="91"/>
      <c r="B81" s="37" t="s">
        <v>31</v>
      </c>
      <c r="C81" s="28"/>
      <c r="D81" s="59"/>
      <c r="E81" s="57">
        <f t="shared" si="52"/>
        <v>0</v>
      </c>
      <c r="G81" s="57">
        <f t="shared" si="49"/>
        <v>0</v>
      </c>
      <c r="H81" s="58"/>
      <c r="I81" s="57">
        <f t="shared" si="53"/>
        <v>0</v>
      </c>
      <c r="K81" s="8">
        <f t="shared" si="54"/>
        <v>0</v>
      </c>
    </row>
    <row r="82" spans="1:11" ht="16.5" thickBot="1" x14ac:dyDescent="0.3">
      <c r="A82" s="92"/>
      <c r="B82" s="11" t="s">
        <v>49</v>
      </c>
      <c r="C82" s="50"/>
      <c r="D82" s="60"/>
      <c r="E82" s="57">
        <f t="shared" si="48"/>
        <v>0</v>
      </c>
      <c r="G82" s="61"/>
      <c r="H82" s="57">
        <f>+($D$12/$I$12)*$H$17*$H$75</f>
        <v>0</v>
      </c>
      <c r="I82" s="57">
        <f t="shared" si="50"/>
        <v>0</v>
      </c>
      <c r="K82" s="8">
        <f t="shared" si="51"/>
        <v>0</v>
      </c>
    </row>
    <row r="83" spans="1:11" ht="16.5" thickBot="1" x14ac:dyDescent="0.3">
      <c r="A83" s="9" t="s">
        <v>20</v>
      </c>
      <c r="B83" s="24"/>
      <c r="C83" s="25">
        <v>0</v>
      </c>
      <c r="D83" s="26">
        <v>0</v>
      </c>
      <c r="E83" s="19"/>
      <c r="G83" s="25">
        <v>0</v>
      </c>
      <c r="H83" s="26">
        <v>0</v>
      </c>
      <c r="I83" s="30">
        <v>0</v>
      </c>
      <c r="K83" s="12">
        <f>+B83</f>
        <v>0</v>
      </c>
    </row>
    <row r="84" spans="1:11" x14ac:dyDescent="0.25">
      <c r="A84" s="90"/>
      <c r="B84" s="10" t="s">
        <v>1</v>
      </c>
      <c r="C84" s="27"/>
      <c r="D84" s="58"/>
      <c r="E84" s="57">
        <f>+C84+D84</f>
        <v>0</v>
      </c>
      <c r="G84" s="57">
        <f>+(D4/$I$10)*$G$17*$G$83</f>
        <v>0</v>
      </c>
      <c r="H84" s="58"/>
      <c r="I84" s="57">
        <f>+G84+H84</f>
        <v>0</v>
      </c>
      <c r="K84" s="8">
        <f t="shared" ref="K84:K90" si="55">+I84</f>
        <v>0</v>
      </c>
    </row>
    <row r="85" spans="1:11" x14ac:dyDescent="0.25">
      <c r="A85" s="91"/>
      <c r="B85" s="1" t="s">
        <v>2</v>
      </c>
      <c r="C85" s="28"/>
      <c r="D85" s="59"/>
      <c r="E85" s="57">
        <f t="shared" ref="E85:E90" si="56">+C85+D85</f>
        <v>0</v>
      </c>
      <c r="G85" s="57">
        <f t="shared" ref="G85:G88" si="57">+(D5/$I$10)*$G$17*$G$83</f>
        <v>0</v>
      </c>
      <c r="H85" s="58"/>
      <c r="I85" s="57">
        <f t="shared" ref="I85:I90" si="58">+G85+H85</f>
        <v>0</v>
      </c>
      <c r="K85" s="8">
        <f t="shared" si="55"/>
        <v>0</v>
      </c>
    </row>
    <row r="86" spans="1:11" x14ac:dyDescent="0.25">
      <c r="A86" s="91"/>
      <c r="B86" s="1" t="s">
        <v>5</v>
      </c>
      <c r="C86" s="28"/>
      <c r="D86" s="59"/>
      <c r="E86" s="57">
        <f t="shared" si="56"/>
        <v>0</v>
      </c>
      <c r="G86" s="57">
        <f t="shared" si="57"/>
        <v>0</v>
      </c>
      <c r="H86" s="58"/>
      <c r="I86" s="57">
        <f t="shared" si="58"/>
        <v>0</v>
      </c>
      <c r="K86" s="8">
        <f t="shared" si="55"/>
        <v>0</v>
      </c>
    </row>
    <row r="87" spans="1:11" x14ac:dyDescent="0.25">
      <c r="A87" s="91"/>
      <c r="B87" s="1" t="s">
        <v>3</v>
      </c>
      <c r="C87" s="28"/>
      <c r="D87" s="59"/>
      <c r="E87" s="57">
        <f t="shared" si="56"/>
        <v>0</v>
      </c>
      <c r="G87" s="57">
        <f t="shared" si="57"/>
        <v>0</v>
      </c>
      <c r="H87" s="58"/>
      <c r="I87" s="57">
        <f t="shared" si="58"/>
        <v>0</v>
      </c>
      <c r="K87" s="8">
        <f t="shared" si="55"/>
        <v>0</v>
      </c>
    </row>
    <row r="88" spans="1:11" x14ac:dyDescent="0.25">
      <c r="A88" s="91"/>
      <c r="B88" s="1" t="s">
        <v>4</v>
      </c>
      <c r="C88" s="28"/>
      <c r="D88" s="59"/>
      <c r="E88" s="57">
        <f t="shared" ref="E88:E89" si="59">+C88+D88</f>
        <v>0</v>
      </c>
      <c r="G88" s="57">
        <f t="shared" si="57"/>
        <v>0</v>
      </c>
      <c r="H88" s="58"/>
      <c r="I88" s="57">
        <f t="shared" ref="I88:I89" si="60">+G88+H88</f>
        <v>0</v>
      </c>
      <c r="K88" s="8">
        <f t="shared" ref="K88:K89" si="61">+I88</f>
        <v>0</v>
      </c>
    </row>
    <row r="89" spans="1:11" x14ac:dyDescent="0.25">
      <c r="A89" s="91"/>
      <c r="B89" s="37" t="s">
        <v>31</v>
      </c>
      <c r="C89" s="28"/>
      <c r="D89" s="59"/>
      <c r="E89" s="57">
        <f t="shared" si="59"/>
        <v>0</v>
      </c>
      <c r="G89" s="57">
        <f>+(D9/$I$10)*$G$17*$G$83</f>
        <v>0</v>
      </c>
      <c r="H89" s="58"/>
      <c r="I89" s="57">
        <f t="shared" si="60"/>
        <v>0</v>
      </c>
      <c r="K89" s="8">
        <f t="shared" si="61"/>
        <v>0</v>
      </c>
    </row>
    <row r="90" spans="1:11" ht="16.5" thickBot="1" x14ac:dyDescent="0.3">
      <c r="A90" s="92"/>
      <c r="B90" s="11" t="s">
        <v>49</v>
      </c>
      <c r="C90" s="50"/>
      <c r="D90" s="60"/>
      <c r="E90" s="57">
        <f t="shared" si="56"/>
        <v>0</v>
      </c>
      <c r="G90" s="58"/>
      <c r="H90" s="57">
        <f>+($D$12/$I$11)*$H$17*$H$83</f>
        <v>0</v>
      </c>
      <c r="I90" s="57">
        <f t="shared" si="58"/>
        <v>0</v>
      </c>
      <c r="K90" s="8">
        <f t="shared" si="55"/>
        <v>0</v>
      </c>
    </row>
    <row r="91" spans="1:11" ht="16.5" thickBot="1" x14ac:dyDescent="0.3">
      <c r="A91" s="9" t="s">
        <v>21</v>
      </c>
      <c r="B91" s="24"/>
      <c r="C91" s="26">
        <v>0</v>
      </c>
      <c r="D91" s="26">
        <v>0</v>
      </c>
      <c r="E91" s="19"/>
      <c r="G91" s="25">
        <v>0</v>
      </c>
      <c r="H91" s="26">
        <v>0</v>
      </c>
      <c r="I91" s="30">
        <v>0</v>
      </c>
      <c r="K91" s="12">
        <f>+B91</f>
        <v>0</v>
      </c>
    </row>
    <row r="92" spans="1:11" x14ac:dyDescent="0.25">
      <c r="A92" s="90"/>
      <c r="B92" s="10" t="s">
        <v>1</v>
      </c>
      <c r="C92" s="27"/>
      <c r="D92" s="58"/>
      <c r="E92" s="57">
        <f>+C92+D92</f>
        <v>0</v>
      </c>
      <c r="G92" s="57">
        <f>+(D4/$I$10)*$G$17*$G$91</f>
        <v>0</v>
      </c>
      <c r="H92" s="58"/>
      <c r="I92" s="57">
        <f>+G92+H92</f>
        <v>0</v>
      </c>
      <c r="K92" s="8">
        <f t="shared" ref="K92:K98" si="62">+I92</f>
        <v>0</v>
      </c>
    </row>
    <row r="93" spans="1:11" x14ac:dyDescent="0.25">
      <c r="A93" s="91"/>
      <c r="B93" s="1" t="s">
        <v>2</v>
      </c>
      <c r="C93" s="28"/>
      <c r="D93" s="59"/>
      <c r="E93" s="57">
        <f t="shared" ref="E93:E98" si="63">+C93+D93</f>
        <v>0</v>
      </c>
      <c r="G93" s="57">
        <f t="shared" ref="G93:G97" si="64">+(D5/$I$10)*$G$17*$G$91</f>
        <v>0</v>
      </c>
      <c r="H93" s="58"/>
      <c r="I93" s="57">
        <f t="shared" ref="I93:I98" si="65">+G93+H93</f>
        <v>0</v>
      </c>
      <c r="K93" s="8">
        <f t="shared" si="62"/>
        <v>0</v>
      </c>
    </row>
    <row r="94" spans="1:11" x14ac:dyDescent="0.25">
      <c r="A94" s="91"/>
      <c r="B94" s="1" t="s">
        <v>5</v>
      </c>
      <c r="C94" s="28"/>
      <c r="D94" s="59"/>
      <c r="E94" s="57">
        <f t="shared" si="63"/>
        <v>0</v>
      </c>
      <c r="G94" s="57">
        <f t="shared" si="64"/>
        <v>0</v>
      </c>
      <c r="H94" s="58"/>
      <c r="I94" s="57">
        <f t="shared" si="65"/>
        <v>0</v>
      </c>
      <c r="K94" s="8">
        <f t="shared" si="62"/>
        <v>0</v>
      </c>
    </row>
    <row r="95" spans="1:11" x14ac:dyDescent="0.25">
      <c r="A95" s="91"/>
      <c r="B95" s="1" t="s">
        <v>3</v>
      </c>
      <c r="C95" s="28"/>
      <c r="D95" s="59"/>
      <c r="E95" s="57">
        <f t="shared" si="63"/>
        <v>0</v>
      </c>
      <c r="G95" s="57">
        <f t="shared" si="64"/>
        <v>0</v>
      </c>
      <c r="H95" s="58"/>
      <c r="I95" s="57">
        <f t="shared" si="65"/>
        <v>0</v>
      </c>
      <c r="K95" s="8">
        <f t="shared" si="62"/>
        <v>0</v>
      </c>
    </row>
    <row r="96" spans="1:11" x14ac:dyDescent="0.25">
      <c r="A96" s="91"/>
      <c r="B96" s="1" t="s">
        <v>4</v>
      </c>
      <c r="C96" s="28"/>
      <c r="D96" s="59"/>
      <c r="E96" s="57">
        <f t="shared" ref="E96:E97" si="66">+C96+D96</f>
        <v>0</v>
      </c>
      <c r="G96" s="57">
        <f t="shared" si="64"/>
        <v>0</v>
      </c>
      <c r="H96" s="58"/>
      <c r="I96" s="57">
        <f t="shared" ref="I96:I97" si="67">+G96+H96</f>
        <v>0</v>
      </c>
      <c r="K96" s="8">
        <f t="shared" ref="K96:K97" si="68">+I96</f>
        <v>0</v>
      </c>
    </row>
    <row r="97" spans="1:11" x14ac:dyDescent="0.25">
      <c r="A97" s="91"/>
      <c r="B97" s="37" t="s">
        <v>31</v>
      </c>
      <c r="C97" s="28"/>
      <c r="D97" s="59"/>
      <c r="E97" s="57">
        <f t="shared" si="66"/>
        <v>0</v>
      </c>
      <c r="G97" s="57">
        <f t="shared" si="64"/>
        <v>0</v>
      </c>
      <c r="H97" s="58"/>
      <c r="I97" s="57">
        <f t="shared" si="67"/>
        <v>0</v>
      </c>
      <c r="K97" s="8">
        <f t="shared" si="68"/>
        <v>0</v>
      </c>
    </row>
    <row r="98" spans="1:11" ht="16.5" thickBot="1" x14ac:dyDescent="0.3">
      <c r="A98" s="92"/>
      <c r="B98" s="11" t="s">
        <v>49</v>
      </c>
      <c r="C98" s="50"/>
      <c r="D98" s="60"/>
      <c r="E98" s="57">
        <f t="shared" si="63"/>
        <v>0</v>
      </c>
      <c r="G98" s="58"/>
      <c r="H98" s="57">
        <f>+($D$12/$I$11)*$H$17*$H$91</f>
        <v>0</v>
      </c>
      <c r="I98" s="57">
        <f t="shared" si="65"/>
        <v>0</v>
      </c>
      <c r="K98" s="8">
        <f t="shared" si="62"/>
        <v>0</v>
      </c>
    </row>
    <row r="99" spans="1:11" ht="16.5" thickBot="1" x14ac:dyDescent="0.3">
      <c r="A99" s="9" t="s">
        <v>32</v>
      </c>
      <c r="B99" s="24"/>
      <c r="C99" s="26">
        <v>0</v>
      </c>
      <c r="D99" s="26">
        <v>0</v>
      </c>
      <c r="E99" s="19"/>
      <c r="G99" s="25">
        <v>0</v>
      </c>
      <c r="H99" s="26">
        <v>0</v>
      </c>
      <c r="I99" s="30">
        <v>0</v>
      </c>
      <c r="K99" s="12">
        <f>+B99</f>
        <v>0</v>
      </c>
    </row>
    <row r="100" spans="1:11" x14ac:dyDescent="0.25">
      <c r="A100" s="90"/>
      <c r="B100" s="10" t="s">
        <v>1</v>
      </c>
      <c r="C100" s="27"/>
      <c r="D100" s="58"/>
      <c r="E100" s="57">
        <f>+C100+D100</f>
        <v>0</v>
      </c>
      <c r="G100" s="57">
        <f>+(D4/$I$10)*$G$17*$G$99</f>
        <v>0</v>
      </c>
      <c r="H100" s="58"/>
      <c r="I100" s="57">
        <f>+G100+H100</f>
        <v>0</v>
      </c>
      <c r="K100" s="8">
        <f t="shared" ref="K100:K106" si="69">+I100</f>
        <v>0</v>
      </c>
    </row>
    <row r="101" spans="1:11" x14ac:dyDescent="0.25">
      <c r="A101" s="91"/>
      <c r="B101" s="1" t="s">
        <v>2</v>
      </c>
      <c r="C101" s="28"/>
      <c r="D101" s="59"/>
      <c r="E101" s="57">
        <f t="shared" ref="E101:E106" si="70">+C101+D101</f>
        <v>0</v>
      </c>
      <c r="G101" s="57">
        <f t="shared" ref="G101:G105" si="71">+(D5/$I$10)*$G$17*$G$99</f>
        <v>0</v>
      </c>
      <c r="H101" s="58"/>
      <c r="I101" s="57">
        <f t="shared" ref="I101:I106" si="72">+G101+H101</f>
        <v>0</v>
      </c>
      <c r="K101" s="8">
        <f t="shared" si="69"/>
        <v>0</v>
      </c>
    </row>
    <row r="102" spans="1:11" x14ac:dyDescent="0.25">
      <c r="A102" s="91"/>
      <c r="B102" s="1" t="s">
        <v>5</v>
      </c>
      <c r="C102" s="28"/>
      <c r="D102" s="59"/>
      <c r="E102" s="57">
        <f t="shared" si="70"/>
        <v>0</v>
      </c>
      <c r="G102" s="57">
        <f t="shared" si="71"/>
        <v>0</v>
      </c>
      <c r="H102" s="58"/>
      <c r="I102" s="57">
        <f t="shared" si="72"/>
        <v>0</v>
      </c>
      <c r="K102" s="8">
        <f t="shared" si="69"/>
        <v>0</v>
      </c>
    </row>
    <row r="103" spans="1:11" x14ac:dyDescent="0.25">
      <c r="A103" s="91"/>
      <c r="B103" s="1" t="s">
        <v>3</v>
      </c>
      <c r="C103" s="28"/>
      <c r="D103" s="59"/>
      <c r="E103" s="57">
        <f t="shared" si="70"/>
        <v>0</v>
      </c>
      <c r="G103" s="57">
        <f t="shared" si="71"/>
        <v>0</v>
      </c>
      <c r="H103" s="58"/>
      <c r="I103" s="57">
        <f t="shared" si="72"/>
        <v>0</v>
      </c>
      <c r="K103" s="8">
        <f t="shared" si="69"/>
        <v>0</v>
      </c>
    </row>
    <row r="104" spans="1:11" x14ac:dyDescent="0.25">
      <c r="A104" s="91"/>
      <c r="B104" s="1" t="s">
        <v>4</v>
      </c>
      <c r="C104" s="28"/>
      <c r="D104" s="59"/>
      <c r="E104" s="57">
        <f t="shared" si="70"/>
        <v>0</v>
      </c>
      <c r="G104" s="57">
        <f t="shared" si="71"/>
        <v>0</v>
      </c>
      <c r="H104" s="58"/>
      <c r="I104" s="57">
        <f t="shared" si="72"/>
        <v>0</v>
      </c>
      <c r="K104" s="8">
        <f t="shared" si="69"/>
        <v>0</v>
      </c>
    </row>
    <row r="105" spans="1:11" x14ac:dyDescent="0.25">
      <c r="A105" s="91"/>
      <c r="B105" s="37" t="s">
        <v>31</v>
      </c>
      <c r="C105" s="28"/>
      <c r="D105" s="59"/>
      <c r="E105" s="57">
        <f t="shared" ref="E105" si="73">+C105+D105</f>
        <v>0</v>
      </c>
      <c r="G105" s="57">
        <f t="shared" si="71"/>
        <v>0</v>
      </c>
      <c r="H105" s="58"/>
      <c r="I105" s="57">
        <f t="shared" ref="I105" si="74">+G105+H105</f>
        <v>0</v>
      </c>
      <c r="K105" s="8">
        <f t="shared" ref="K105" si="75">+I105</f>
        <v>0</v>
      </c>
    </row>
    <row r="106" spans="1:11" ht="16.5" thickBot="1" x14ac:dyDescent="0.3">
      <c r="A106" s="92"/>
      <c r="B106" s="11" t="s">
        <v>49</v>
      </c>
      <c r="C106" s="50"/>
      <c r="D106" s="60"/>
      <c r="E106" s="57">
        <f t="shared" si="70"/>
        <v>0</v>
      </c>
      <c r="G106" s="58"/>
      <c r="H106" s="57">
        <f>+($D$12/$I$12)*$H$17*$H$91</f>
        <v>0</v>
      </c>
      <c r="I106" s="57">
        <f t="shared" si="72"/>
        <v>0</v>
      </c>
      <c r="K106" s="8">
        <f t="shared" si="69"/>
        <v>0</v>
      </c>
    </row>
    <row r="107" spans="1:11" ht="16.5" thickBot="1" x14ac:dyDescent="0.3">
      <c r="A107" s="9" t="s">
        <v>33</v>
      </c>
      <c r="B107" s="24"/>
      <c r="C107" s="26">
        <v>0</v>
      </c>
      <c r="D107" s="26">
        <v>0</v>
      </c>
      <c r="E107" s="19"/>
      <c r="G107" s="25">
        <v>0</v>
      </c>
      <c r="H107" s="26">
        <v>0</v>
      </c>
      <c r="I107" s="30">
        <v>0</v>
      </c>
      <c r="K107" s="12">
        <f>+B107</f>
        <v>0</v>
      </c>
    </row>
    <row r="108" spans="1:11" x14ac:dyDescent="0.25">
      <c r="A108" s="90"/>
      <c r="B108" s="10" t="s">
        <v>1</v>
      </c>
      <c r="C108" s="27"/>
      <c r="D108" s="58"/>
      <c r="E108" s="57">
        <f>+C108+D108</f>
        <v>0</v>
      </c>
      <c r="G108" s="57">
        <f>+(D4/$I$10)*$G$17*$G$107</f>
        <v>0</v>
      </c>
      <c r="H108" s="58"/>
      <c r="I108" s="57">
        <f>+G108+H108</f>
        <v>0</v>
      </c>
      <c r="K108" s="8">
        <f t="shared" ref="K108:K114" si="76">+I108</f>
        <v>0</v>
      </c>
    </row>
    <row r="109" spans="1:11" x14ac:dyDescent="0.25">
      <c r="A109" s="91"/>
      <c r="B109" s="1" t="s">
        <v>2</v>
      </c>
      <c r="C109" s="28"/>
      <c r="D109" s="59"/>
      <c r="E109" s="57">
        <f t="shared" ref="E109:E114" si="77">+C109+D109</f>
        <v>0</v>
      </c>
      <c r="G109" s="57">
        <f t="shared" ref="G109:G113" si="78">+(D5/$I$10)*$G$17*$G$107</f>
        <v>0</v>
      </c>
      <c r="H109" s="58"/>
      <c r="I109" s="57">
        <f t="shared" ref="I109:I114" si="79">+G109+H109</f>
        <v>0</v>
      </c>
      <c r="K109" s="8">
        <f t="shared" si="76"/>
        <v>0</v>
      </c>
    </row>
    <row r="110" spans="1:11" x14ac:dyDescent="0.25">
      <c r="A110" s="91"/>
      <c r="B110" s="1" t="s">
        <v>5</v>
      </c>
      <c r="C110" s="28"/>
      <c r="D110" s="59"/>
      <c r="E110" s="57">
        <f t="shared" si="77"/>
        <v>0</v>
      </c>
      <c r="G110" s="57">
        <f t="shared" si="78"/>
        <v>0</v>
      </c>
      <c r="H110" s="58"/>
      <c r="I110" s="57">
        <f t="shared" si="79"/>
        <v>0</v>
      </c>
      <c r="K110" s="8">
        <f t="shared" si="76"/>
        <v>0</v>
      </c>
    </row>
    <row r="111" spans="1:11" x14ac:dyDescent="0.25">
      <c r="A111" s="91"/>
      <c r="B111" s="1" t="s">
        <v>3</v>
      </c>
      <c r="C111" s="28"/>
      <c r="D111" s="59"/>
      <c r="E111" s="57">
        <f t="shared" si="77"/>
        <v>0</v>
      </c>
      <c r="G111" s="57">
        <f t="shared" si="78"/>
        <v>0</v>
      </c>
      <c r="H111" s="58"/>
      <c r="I111" s="57">
        <f t="shared" si="79"/>
        <v>0</v>
      </c>
      <c r="K111" s="8">
        <f t="shared" si="76"/>
        <v>0</v>
      </c>
    </row>
    <row r="112" spans="1:11" x14ac:dyDescent="0.25">
      <c r="A112" s="91"/>
      <c r="B112" s="1" t="s">
        <v>4</v>
      </c>
      <c r="C112" s="28"/>
      <c r="D112" s="59"/>
      <c r="E112" s="57">
        <f t="shared" si="77"/>
        <v>0</v>
      </c>
      <c r="G112" s="57">
        <f t="shared" si="78"/>
        <v>0</v>
      </c>
      <c r="H112" s="58"/>
      <c r="I112" s="57">
        <f t="shared" si="79"/>
        <v>0</v>
      </c>
      <c r="K112" s="8">
        <f t="shared" si="76"/>
        <v>0</v>
      </c>
    </row>
    <row r="113" spans="1:11" x14ac:dyDescent="0.25">
      <c r="A113" s="91"/>
      <c r="B113" s="37" t="s">
        <v>31</v>
      </c>
      <c r="C113" s="28"/>
      <c r="D113" s="59"/>
      <c r="E113" s="57">
        <f t="shared" ref="E113" si="80">+C113+D113</f>
        <v>0</v>
      </c>
      <c r="G113" s="57">
        <f t="shared" si="78"/>
        <v>0</v>
      </c>
      <c r="H113" s="58"/>
      <c r="I113" s="57">
        <f t="shared" ref="I113" si="81">+G113+H113</f>
        <v>0</v>
      </c>
      <c r="K113" s="8">
        <f t="shared" ref="K113" si="82">+I113</f>
        <v>0</v>
      </c>
    </row>
    <row r="114" spans="1:11" ht="16.5" thickBot="1" x14ac:dyDescent="0.3">
      <c r="A114" s="92"/>
      <c r="B114" s="11" t="s">
        <v>49</v>
      </c>
      <c r="C114" s="50"/>
      <c r="D114" s="60"/>
      <c r="E114" s="57">
        <f t="shared" si="77"/>
        <v>0</v>
      </c>
      <c r="G114" s="58"/>
      <c r="H114" s="57">
        <f>+($D$12/$I$12)*$H$17*$H$91</f>
        <v>0</v>
      </c>
      <c r="I114" s="57">
        <f t="shared" si="79"/>
        <v>0</v>
      </c>
      <c r="K114" s="8">
        <f t="shared" si="76"/>
        <v>0</v>
      </c>
    </row>
    <row r="115" spans="1:11" ht="16.5" thickBot="1" x14ac:dyDescent="0.3">
      <c r="A115" s="9" t="s">
        <v>34</v>
      </c>
      <c r="B115" s="24"/>
      <c r="C115" s="26">
        <v>0</v>
      </c>
      <c r="D115" s="26">
        <v>0</v>
      </c>
      <c r="E115" s="19"/>
      <c r="G115" s="25">
        <v>0</v>
      </c>
      <c r="H115" s="26">
        <v>0</v>
      </c>
      <c r="I115" s="30">
        <v>0</v>
      </c>
      <c r="K115" s="12">
        <f>+B115</f>
        <v>0</v>
      </c>
    </row>
    <row r="116" spans="1:11" x14ac:dyDescent="0.25">
      <c r="A116" s="90"/>
      <c r="B116" s="10" t="s">
        <v>1</v>
      </c>
      <c r="C116" s="27"/>
      <c r="D116" s="58"/>
      <c r="E116" s="57">
        <f>+C116+D116</f>
        <v>0</v>
      </c>
      <c r="G116" s="57">
        <f>+(D4/$I$10)*$G$17*$G$115</f>
        <v>0</v>
      </c>
      <c r="H116" s="58"/>
      <c r="I116" s="57">
        <f>+G116+H116</f>
        <v>0</v>
      </c>
      <c r="K116" s="8">
        <f t="shared" ref="K116:K122" si="83">+I116</f>
        <v>0</v>
      </c>
    </row>
    <row r="117" spans="1:11" x14ac:dyDescent="0.25">
      <c r="A117" s="91"/>
      <c r="B117" s="1" t="s">
        <v>2</v>
      </c>
      <c r="C117" s="28"/>
      <c r="D117" s="59"/>
      <c r="E117" s="57">
        <f t="shared" ref="E117:E122" si="84">+C117+D117</f>
        <v>0</v>
      </c>
      <c r="G117" s="57">
        <f t="shared" ref="G117:G121" si="85">+(D5/$I$10)*$G$17*$G$115</f>
        <v>0</v>
      </c>
      <c r="H117" s="58"/>
      <c r="I117" s="57">
        <f t="shared" ref="I117:I122" si="86">+G117+H117</f>
        <v>0</v>
      </c>
      <c r="K117" s="8">
        <f t="shared" si="83"/>
        <v>0</v>
      </c>
    </row>
    <row r="118" spans="1:11" x14ac:dyDescent="0.25">
      <c r="A118" s="91"/>
      <c r="B118" s="1" t="s">
        <v>5</v>
      </c>
      <c r="C118" s="28"/>
      <c r="D118" s="59"/>
      <c r="E118" s="57">
        <f t="shared" si="84"/>
        <v>0</v>
      </c>
      <c r="G118" s="57">
        <f t="shared" si="85"/>
        <v>0</v>
      </c>
      <c r="H118" s="58"/>
      <c r="I118" s="57">
        <f t="shared" si="86"/>
        <v>0</v>
      </c>
      <c r="K118" s="8">
        <f t="shared" si="83"/>
        <v>0</v>
      </c>
    </row>
    <row r="119" spans="1:11" x14ac:dyDescent="0.25">
      <c r="A119" s="91"/>
      <c r="B119" s="1" t="s">
        <v>3</v>
      </c>
      <c r="C119" s="28"/>
      <c r="D119" s="59"/>
      <c r="E119" s="57">
        <f t="shared" si="84"/>
        <v>0</v>
      </c>
      <c r="G119" s="57">
        <f t="shared" si="85"/>
        <v>0</v>
      </c>
      <c r="H119" s="58"/>
      <c r="I119" s="57">
        <f t="shared" si="86"/>
        <v>0</v>
      </c>
      <c r="K119" s="8">
        <f t="shared" si="83"/>
        <v>0</v>
      </c>
    </row>
    <row r="120" spans="1:11" x14ac:dyDescent="0.25">
      <c r="A120" s="91"/>
      <c r="B120" s="1" t="s">
        <v>4</v>
      </c>
      <c r="C120" s="28"/>
      <c r="D120" s="59"/>
      <c r="E120" s="57">
        <f t="shared" si="84"/>
        <v>0</v>
      </c>
      <c r="G120" s="57">
        <f t="shared" si="85"/>
        <v>0</v>
      </c>
      <c r="H120" s="58"/>
      <c r="I120" s="57">
        <f t="shared" si="86"/>
        <v>0</v>
      </c>
      <c r="K120" s="8">
        <f t="shared" si="83"/>
        <v>0</v>
      </c>
    </row>
    <row r="121" spans="1:11" x14ac:dyDescent="0.25">
      <c r="A121" s="91"/>
      <c r="B121" s="37" t="s">
        <v>31</v>
      </c>
      <c r="C121" s="28"/>
      <c r="D121" s="59"/>
      <c r="E121" s="57">
        <f t="shared" ref="E121" si="87">+C121+D121</f>
        <v>0</v>
      </c>
      <c r="G121" s="57">
        <f t="shared" si="85"/>
        <v>0</v>
      </c>
      <c r="H121" s="58"/>
      <c r="I121" s="57">
        <f t="shared" ref="I121" si="88">+G121+H121</f>
        <v>0</v>
      </c>
      <c r="K121" s="8">
        <f t="shared" ref="K121" si="89">+I121</f>
        <v>0</v>
      </c>
    </row>
    <row r="122" spans="1:11" ht="16.5" thickBot="1" x14ac:dyDescent="0.3">
      <c r="A122" s="92"/>
      <c r="B122" s="11" t="s">
        <v>49</v>
      </c>
      <c r="C122" s="50"/>
      <c r="D122" s="60"/>
      <c r="E122" s="57">
        <f t="shared" si="84"/>
        <v>0</v>
      </c>
      <c r="G122" s="58"/>
      <c r="H122" s="57">
        <f>+($D$12/$I$11)*$H$17*$H$91</f>
        <v>0</v>
      </c>
      <c r="I122" s="57">
        <f t="shared" si="86"/>
        <v>0</v>
      </c>
      <c r="K122" s="8">
        <f t="shared" si="83"/>
        <v>0</v>
      </c>
    </row>
    <row r="123" spans="1:11" ht="16.5" thickBot="1" x14ac:dyDescent="0.3">
      <c r="A123" s="9" t="s">
        <v>35</v>
      </c>
      <c r="B123" s="24"/>
      <c r="C123" s="26">
        <v>0</v>
      </c>
      <c r="D123" s="26">
        <v>0</v>
      </c>
      <c r="E123" s="19"/>
      <c r="G123" s="25">
        <v>0</v>
      </c>
      <c r="H123" s="26">
        <v>0</v>
      </c>
      <c r="I123" s="30">
        <v>0</v>
      </c>
      <c r="K123" s="12">
        <f>+B123</f>
        <v>0</v>
      </c>
    </row>
    <row r="124" spans="1:11" x14ac:dyDescent="0.25">
      <c r="A124" s="90"/>
      <c r="B124" s="10" t="s">
        <v>1</v>
      </c>
      <c r="C124" s="27"/>
      <c r="D124" s="58"/>
      <c r="E124" s="57">
        <f>+C124+D124</f>
        <v>0</v>
      </c>
      <c r="G124" s="57">
        <f>+(D4/$I$10)*$G$17*$G$123</f>
        <v>0</v>
      </c>
      <c r="H124" s="58"/>
      <c r="I124" s="57">
        <f>+G124+H124</f>
        <v>0</v>
      </c>
      <c r="K124" s="8">
        <f t="shared" ref="K124:K130" si="90">+I124</f>
        <v>0</v>
      </c>
    </row>
    <row r="125" spans="1:11" x14ac:dyDescent="0.25">
      <c r="A125" s="91"/>
      <c r="B125" s="1" t="s">
        <v>2</v>
      </c>
      <c r="C125" s="28"/>
      <c r="D125" s="59"/>
      <c r="E125" s="57">
        <f t="shared" ref="E125:E130" si="91">+C125+D125</f>
        <v>0</v>
      </c>
      <c r="G125" s="57">
        <f t="shared" ref="G125:G129" si="92">+(D5/$I$10)*$G$17*$G$123</f>
        <v>0</v>
      </c>
      <c r="H125" s="58"/>
      <c r="I125" s="57">
        <f t="shared" ref="I125:I130" si="93">+G125+H125</f>
        <v>0</v>
      </c>
      <c r="K125" s="8">
        <f t="shared" si="90"/>
        <v>0</v>
      </c>
    </row>
    <row r="126" spans="1:11" x14ac:dyDescent="0.25">
      <c r="A126" s="91"/>
      <c r="B126" s="1" t="s">
        <v>5</v>
      </c>
      <c r="C126" s="28"/>
      <c r="D126" s="59"/>
      <c r="E126" s="57">
        <f t="shared" si="91"/>
        <v>0</v>
      </c>
      <c r="G126" s="57">
        <f t="shared" si="92"/>
        <v>0</v>
      </c>
      <c r="H126" s="58"/>
      <c r="I126" s="57">
        <f t="shared" si="93"/>
        <v>0</v>
      </c>
      <c r="K126" s="8">
        <f t="shared" si="90"/>
        <v>0</v>
      </c>
    </row>
    <row r="127" spans="1:11" x14ac:dyDescent="0.25">
      <c r="A127" s="91"/>
      <c r="B127" s="1" t="s">
        <v>3</v>
      </c>
      <c r="C127" s="28"/>
      <c r="D127" s="59"/>
      <c r="E127" s="57">
        <f t="shared" si="91"/>
        <v>0</v>
      </c>
      <c r="G127" s="57">
        <f t="shared" si="92"/>
        <v>0</v>
      </c>
      <c r="H127" s="58"/>
      <c r="I127" s="57">
        <f t="shared" si="93"/>
        <v>0</v>
      </c>
      <c r="K127" s="8">
        <f t="shared" si="90"/>
        <v>0</v>
      </c>
    </row>
    <row r="128" spans="1:11" x14ac:dyDescent="0.25">
      <c r="A128" s="91"/>
      <c r="B128" s="1" t="s">
        <v>4</v>
      </c>
      <c r="C128" s="28"/>
      <c r="D128" s="59"/>
      <c r="E128" s="57">
        <f t="shared" si="91"/>
        <v>0</v>
      </c>
      <c r="G128" s="57">
        <f t="shared" si="92"/>
        <v>0</v>
      </c>
      <c r="H128" s="58"/>
      <c r="I128" s="57">
        <f t="shared" si="93"/>
        <v>0</v>
      </c>
      <c r="K128" s="8">
        <f t="shared" si="90"/>
        <v>0</v>
      </c>
    </row>
    <row r="129" spans="1:11" x14ac:dyDescent="0.25">
      <c r="A129" s="91"/>
      <c r="B129" s="37" t="s">
        <v>31</v>
      </c>
      <c r="C129" s="28"/>
      <c r="D129" s="59"/>
      <c r="E129" s="57">
        <f t="shared" ref="E129" si="94">+C129+D129</f>
        <v>0</v>
      </c>
      <c r="G129" s="57">
        <f t="shared" si="92"/>
        <v>0</v>
      </c>
      <c r="H129" s="58"/>
      <c r="I129" s="57">
        <f t="shared" ref="I129" si="95">+G129+H129</f>
        <v>0</v>
      </c>
      <c r="K129" s="8">
        <f t="shared" ref="K129" si="96">+I129</f>
        <v>0</v>
      </c>
    </row>
    <row r="130" spans="1:11" ht="16.5" thickBot="1" x14ac:dyDescent="0.3">
      <c r="A130" s="92"/>
      <c r="B130" s="11" t="s">
        <v>49</v>
      </c>
      <c r="C130" s="50"/>
      <c r="D130" s="60"/>
      <c r="E130" s="57">
        <f t="shared" si="91"/>
        <v>0</v>
      </c>
      <c r="G130" s="58"/>
      <c r="H130" s="57">
        <f>+($D$12/$I$12)*$H$17*$H$91</f>
        <v>0</v>
      </c>
      <c r="I130" s="57">
        <f t="shared" si="93"/>
        <v>0</v>
      </c>
      <c r="K130" s="8">
        <f t="shared" si="90"/>
        <v>0</v>
      </c>
    </row>
    <row r="131" spans="1:11" ht="16.5" thickBot="1" x14ac:dyDescent="0.3">
      <c r="A131" s="9" t="s">
        <v>36</v>
      </c>
      <c r="B131" s="24"/>
      <c r="C131" s="26">
        <v>0</v>
      </c>
      <c r="D131" s="26">
        <v>0</v>
      </c>
      <c r="E131" s="19"/>
      <c r="G131" s="25">
        <v>0</v>
      </c>
      <c r="H131" s="26">
        <v>0</v>
      </c>
      <c r="I131" s="30">
        <v>0</v>
      </c>
      <c r="K131" s="12">
        <f>+B131</f>
        <v>0</v>
      </c>
    </row>
    <row r="132" spans="1:11" x14ac:dyDescent="0.25">
      <c r="A132" s="90"/>
      <c r="B132" s="10" t="s">
        <v>1</v>
      </c>
      <c r="C132" s="27"/>
      <c r="D132" s="58"/>
      <c r="E132" s="57">
        <f>+C132+D132</f>
        <v>0</v>
      </c>
      <c r="G132" s="57">
        <f>+(D4/$I$10)*$G$17*$G$131</f>
        <v>0</v>
      </c>
      <c r="H132" s="62"/>
      <c r="I132" s="57">
        <f>+G132+H132</f>
        <v>0</v>
      </c>
      <c r="K132" s="8">
        <f t="shared" ref="K132:K138" si="97">+I132</f>
        <v>0</v>
      </c>
    </row>
    <row r="133" spans="1:11" x14ac:dyDescent="0.25">
      <c r="A133" s="91"/>
      <c r="B133" s="1" t="s">
        <v>2</v>
      </c>
      <c r="C133" s="28"/>
      <c r="D133" s="59"/>
      <c r="E133" s="57">
        <f t="shared" ref="E133:E138" si="98">+C133+D133</f>
        <v>0</v>
      </c>
      <c r="G133" s="57">
        <f t="shared" ref="G133:G137" si="99">+(D5/$I$10)*$G$17*$G$131</f>
        <v>0</v>
      </c>
      <c r="H133" s="62"/>
      <c r="I133" s="57">
        <f t="shared" ref="I133:I138" si="100">+G133+H133</f>
        <v>0</v>
      </c>
      <c r="K133" s="8">
        <f t="shared" si="97"/>
        <v>0</v>
      </c>
    </row>
    <row r="134" spans="1:11" x14ac:dyDescent="0.25">
      <c r="A134" s="91"/>
      <c r="B134" s="1" t="s">
        <v>5</v>
      </c>
      <c r="C134" s="28"/>
      <c r="D134" s="59"/>
      <c r="E134" s="57">
        <f t="shared" si="98"/>
        <v>0</v>
      </c>
      <c r="G134" s="57">
        <f t="shared" si="99"/>
        <v>0</v>
      </c>
      <c r="H134" s="62"/>
      <c r="I134" s="57">
        <f t="shared" si="100"/>
        <v>0</v>
      </c>
      <c r="K134" s="8">
        <f t="shared" si="97"/>
        <v>0</v>
      </c>
    </row>
    <row r="135" spans="1:11" x14ac:dyDescent="0.25">
      <c r="A135" s="91"/>
      <c r="B135" s="1" t="s">
        <v>3</v>
      </c>
      <c r="C135" s="28"/>
      <c r="D135" s="59"/>
      <c r="E135" s="57">
        <f t="shared" si="98"/>
        <v>0</v>
      </c>
      <c r="G135" s="57">
        <f t="shared" si="99"/>
        <v>0</v>
      </c>
      <c r="H135" s="62"/>
      <c r="I135" s="57">
        <f t="shared" si="100"/>
        <v>0</v>
      </c>
      <c r="K135" s="8">
        <f t="shared" si="97"/>
        <v>0</v>
      </c>
    </row>
    <row r="136" spans="1:11" x14ac:dyDescent="0.25">
      <c r="A136" s="91"/>
      <c r="B136" s="1" t="s">
        <v>4</v>
      </c>
      <c r="C136" s="28"/>
      <c r="D136" s="59"/>
      <c r="E136" s="57">
        <f t="shared" si="98"/>
        <v>0</v>
      </c>
      <c r="G136" s="57">
        <f t="shared" si="99"/>
        <v>0</v>
      </c>
      <c r="H136" s="62"/>
      <c r="I136" s="57">
        <f t="shared" si="100"/>
        <v>0</v>
      </c>
      <c r="K136" s="8">
        <f t="shared" si="97"/>
        <v>0</v>
      </c>
    </row>
    <row r="137" spans="1:11" x14ac:dyDescent="0.25">
      <c r="A137" s="91"/>
      <c r="B137" s="37" t="s">
        <v>31</v>
      </c>
      <c r="C137" s="28"/>
      <c r="D137" s="59"/>
      <c r="E137" s="57">
        <f t="shared" ref="E137" si="101">+C137+D137</f>
        <v>0</v>
      </c>
      <c r="G137" s="57">
        <f t="shared" si="99"/>
        <v>0</v>
      </c>
      <c r="H137" s="62"/>
      <c r="I137" s="57">
        <f t="shared" ref="I137" si="102">+G137+H137</f>
        <v>0</v>
      </c>
      <c r="K137" s="8">
        <f t="shared" ref="K137" si="103">+I137</f>
        <v>0</v>
      </c>
    </row>
    <row r="138" spans="1:11" ht="16.5" thickBot="1" x14ac:dyDescent="0.3">
      <c r="A138" s="92"/>
      <c r="B138" s="11" t="s">
        <v>49</v>
      </c>
      <c r="C138" s="50"/>
      <c r="D138" s="60"/>
      <c r="E138" s="57">
        <f t="shared" si="98"/>
        <v>0</v>
      </c>
      <c r="G138" s="58"/>
      <c r="H138" s="57">
        <f>+($D$12/$I$12)*$H$17*$H$91</f>
        <v>0</v>
      </c>
      <c r="I138" s="57">
        <f t="shared" si="100"/>
        <v>0</v>
      </c>
      <c r="K138" s="8">
        <f t="shared" si="97"/>
        <v>0</v>
      </c>
    </row>
    <row r="139" spans="1:11" ht="16.5" thickBot="1" x14ac:dyDescent="0.3">
      <c r="A139" s="9" t="s">
        <v>37</v>
      </c>
      <c r="B139" s="24"/>
      <c r="C139" s="26">
        <v>0</v>
      </c>
      <c r="D139" s="26">
        <v>0</v>
      </c>
      <c r="E139" s="19"/>
      <c r="G139" s="25">
        <v>0</v>
      </c>
      <c r="H139" s="26">
        <v>0</v>
      </c>
      <c r="I139" s="30">
        <v>0</v>
      </c>
      <c r="K139" s="12">
        <f>+B139</f>
        <v>0</v>
      </c>
    </row>
    <row r="140" spans="1:11" x14ac:dyDescent="0.25">
      <c r="A140" s="90"/>
      <c r="B140" s="10" t="s">
        <v>1</v>
      </c>
      <c r="C140" s="27"/>
      <c r="D140" s="58"/>
      <c r="E140" s="57">
        <f>+C140+D140</f>
        <v>0</v>
      </c>
      <c r="G140" s="57">
        <f>+(D4/$I$10)*$G$17*$G$139</f>
        <v>0</v>
      </c>
      <c r="H140" s="58"/>
      <c r="I140" s="57">
        <f>+G140+H140</f>
        <v>0</v>
      </c>
      <c r="K140" s="8">
        <f t="shared" ref="K140:K146" si="104">+I140</f>
        <v>0</v>
      </c>
    </row>
    <row r="141" spans="1:11" x14ac:dyDescent="0.25">
      <c r="A141" s="91"/>
      <c r="B141" s="1" t="s">
        <v>2</v>
      </c>
      <c r="C141" s="28"/>
      <c r="D141" s="59"/>
      <c r="E141" s="57">
        <f t="shared" ref="E141:E146" si="105">+C141+D141</f>
        <v>0</v>
      </c>
      <c r="G141" s="57">
        <f t="shared" ref="G141:G145" si="106">+(D5/$I$10)*$G$17*$G$139</f>
        <v>0</v>
      </c>
      <c r="H141" s="58"/>
      <c r="I141" s="57">
        <f t="shared" ref="I141:I146" si="107">+G141+H141</f>
        <v>0</v>
      </c>
      <c r="K141" s="8">
        <f t="shared" si="104"/>
        <v>0</v>
      </c>
    </row>
    <row r="142" spans="1:11" x14ac:dyDescent="0.25">
      <c r="A142" s="91"/>
      <c r="B142" s="1" t="s">
        <v>5</v>
      </c>
      <c r="C142" s="28"/>
      <c r="D142" s="59"/>
      <c r="E142" s="57">
        <f t="shared" si="105"/>
        <v>0</v>
      </c>
      <c r="G142" s="57">
        <f t="shared" si="106"/>
        <v>0</v>
      </c>
      <c r="H142" s="58"/>
      <c r="I142" s="57">
        <f t="shared" si="107"/>
        <v>0</v>
      </c>
      <c r="K142" s="8">
        <f t="shared" si="104"/>
        <v>0</v>
      </c>
    </row>
    <row r="143" spans="1:11" x14ac:dyDescent="0.25">
      <c r="A143" s="91"/>
      <c r="B143" s="1" t="s">
        <v>3</v>
      </c>
      <c r="C143" s="28"/>
      <c r="D143" s="59"/>
      <c r="E143" s="57">
        <f t="shared" si="105"/>
        <v>0</v>
      </c>
      <c r="G143" s="57">
        <f t="shared" si="106"/>
        <v>0</v>
      </c>
      <c r="H143" s="58"/>
      <c r="I143" s="57">
        <f t="shared" si="107"/>
        <v>0</v>
      </c>
      <c r="K143" s="8">
        <f t="shared" si="104"/>
        <v>0</v>
      </c>
    </row>
    <row r="144" spans="1:11" x14ac:dyDescent="0.25">
      <c r="A144" s="91"/>
      <c r="B144" s="1" t="s">
        <v>4</v>
      </c>
      <c r="C144" s="28"/>
      <c r="D144" s="59"/>
      <c r="E144" s="57">
        <f t="shared" si="105"/>
        <v>0</v>
      </c>
      <c r="G144" s="57">
        <f t="shared" si="106"/>
        <v>0</v>
      </c>
      <c r="H144" s="58"/>
      <c r="I144" s="57">
        <f t="shared" si="107"/>
        <v>0</v>
      </c>
      <c r="K144" s="8">
        <f t="shared" si="104"/>
        <v>0</v>
      </c>
    </row>
    <row r="145" spans="1:11" x14ac:dyDescent="0.25">
      <c r="A145" s="91"/>
      <c r="B145" s="37" t="s">
        <v>31</v>
      </c>
      <c r="C145" s="28"/>
      <c r="D145" s="59"/>
      <c r="E145" s="57">
        <f t="shared" ref="E145" si="108">+C145+D145</f>
        <v>0</v>
      </c>
      <c r="G145" s="57">
        <f t="shared" si="106"/>
        <v>0</v>
      </c>
      <c r="H145" s="58"/>
      <c r="I145" s="57">
        <f t="shared" ref="I145" si="109">+G145+H145</f>
        <v>0</v>
      </c>
      <c r="K145" s="8">
        <f t="shared" ref="K145" si="110">+I145</f>
        <v>0</v>
      </c>
    </row>
    <row r="146" spans="1:11" ht="16.5" thickBot="1" x14ac:dyDescent="0.3">
      <c r="A146" s="92"/>
      <c r="B146" s="11" t="s">
        <v>49</v>
      </c>
      <c r="C146" s="50"/>
      <c r="D146" s="60"/>
      <c r="E146" s="57">
        <f t="shared" si="105"/>
        <v>0</v>
      </c>
      <c r="G146" s="58"/>
      <c r="H146" s="57">
        <f>+($D$12/$I$12)*$H$17*$H$91</f>
        <v>0</v>
      </c>
      <c r="I146" s="57">
        <f t="shared" si="107"/>
        <v>0</v>
      </c>
      <c r="K146" s="8">
        <f t="shared" si="104"/>
        <v>0</v>
      </c>
    </row>
    <row r="147" spans="1:11" ht="16.5" thickBot="1" x14ac:dyDescent="0.3">
      <c r="A147" s="9" t="s">
        <v>38</v>
      </c>
      <c r="B147" s="24"/>
      <c r="C147" s="26">
        <v>0</v>
      </c>
      <c r="D147" s="26">
        <v>0</v>
      </c>
      <c r="E147" s="19"/>
      <c r="G147" s="25">
        <v>0</v>
      </c>
      <c r="H147" s="26">
        <v>0</v>
      </c>
      <c r="I147" s="30">
        <v>0</v>
      </c>
      <c r="K147" s="12">
        <f>+B147</f>
        <v>0</v>
      </c>
    </row>
    <row r="148" spans="1:11" x14ac:dyDescent="0.25">
      <c r="A148" s="90"/>
      <c r="B148" s="10" t="s">
        <v>1</v>
      </c>
      <c r="C148" s="27"/>
      <c r="D148" s="58"/>
      <c r="E148" s="57">
        <f>+C148+D148</f>
        <v>0</v>
      </c>
      <c r="G148" s="57">
        <f>+(D4/$I$10)*$G$17*$G$147</f>
        <v>0</v>
      </c>
      <c r="H148" s="58"/>
      <c r="I148" s="57">
        <f>+G148+H148</f>
        <v>0</v>
      </c>
      <c r="K148" s="8">
        <f t="shared" ref="K148:K154" si="111">+I148</f>
        <v>0</v>
      </c>
    </row>
    <row r="149" spans="1:11" x14ac:dyDescent="0.25">
      <c r="A149" s="91"/>
      <c r="B149" s="1" t="s">
        <v>2</v>
      </c>
      <c r="C149" s="28"/>
      <c r="D149" s="59"/>
      <c r="E149" s="57">
        <f t="shared" ref="E149:E154" si="112">+C149+D149</f>
        <v>0</v>
      </c>
      <c r="G149" s="57">
        <f t="shared" ref="G149:G153" si="113">+(D5/$I$10)*$G$17*$G$147</f>
        <v>0</v>
      </c>
      <c r="H149" s="58"/>
      <c r="I149" s="57">
        <f t="shared" ref="I149:I154" si="114">+G149+H149</f>
        <v>0</v>
      </c>
      <c r="K149" s="8">
        <f t="shared" si="111"/>
        <v>0</v>
      </c>
    </row>
    <row r="150" spans="1:11" x14ac:dyDescent="0.25">
      <c r="A150" s="91"/>
      <c r="B150" s="1" t="s">
        <v>5</v>
      </c>
      <c r="C150" s="28"/>
      <c r="D150" s="59"/>
      <c r="E150" s="57">
        <f t="shared" si="112"/>
        <v>0</v>
      </c>
      <c r="G150" s="57">
        <f t="shared" si="113"/>
        <v>0</v>
      </c>
      <c r="H150" s="58"/>
      <c r="I150" s="57">
        <f t="shared" si="114"/>
        <v>0</v>
      </c>
      <c r="K150" s="8">
        <f t="shared" si="111"/>
        <v>0</v>
      </c>
    </row>
    <row r="151" spans="1:11" x14ac:dyDescent="0.25">
      <c r="A151" s="91"/>
      <c r="B151" s="1" t="s">
        <v>3</v>
      </c>
      <c r="C151" s="28"/>
      <c r="D151" s="59"/>
      <c r="E151" s="57">
        <f t="shared" si="112"/>
        <v>0</v>
      </c>
      <c r="G151" s="57">
        <f t="shared" si="113"/>
        <v>0</v>
      </c>
      <c r="H151" s="58"/>
      <c r="I151" s="57">
        <f t="shared" si="114"/>
        <v>0</v>
      </c>
      <c r="K151" s="8">
        <f t="shared" si="111"/>
        <v>0</v>
      </c>
    </row>
    <row r="152" spans="1:11" x14ac:dyDescent="0.25">
      <c r="A152" s="91"/>
      <c r="B152" s="1" t="s">
        <v>4</v>
      </c>
      <c r="C152" s="28"/>
      <c r="D152" s="59"/>
      <c r="E152" s="57">
        <f t="shared" si="112"/>
        <v>0</v>
      </c>
      <c r="G152" s="57">
        <f t="shared" si="113"/>
        <v>0</v>
      </c>
      <c r="H152" s="58"/>
      <c r="I152" s="57">
        <f t="shared" si="114"/>
        <v>0</v>
      </c>
      <c r="K152" s="8">
        <f t="shared" si="111"/>
        <v>0</v>
      </c>
    </row>
    <row r="153" spans="1:11" x14ac:dyDescent="0.25">
      <c r="A153" s="91"/>
      <c r="B153" s="37" t="s">
        <v>31</v>
      </c>
      <c r="C153" s="28"/>
      <c r="D153" s="59"/>
      <c r="E153" s="57">
        <f t="shared" ref="E153" si="115">+C153+D153</f>
        <v>0</v>
      </c>
      <c r="G153" s="57">
        <f t="shared" si="113"/>
        <v>0</v>
      </c>
      <c r="H153" s="58"/>
      <c r="I153" s="57">
        <f t="shared" ref="I153" si="116">+G153+H153</f>
        <v>0</v>
      </c>
      <c r="K153" s="8">
        <f t="shared" ref="K153" si="117">+I153</f>
        <v>0</v>
      </c>
    </row>
    <row r="154" spans="1:11" ht="16.5" thickBot="1" x14ac:dyDescent="0.3">
      <c r="A154" s="92"/>
      <c r="B154" s="11" t="s">
        <v>49</v>
      </c>
      <c r="C154" s="50"/>
      <c r="D154" s="60"/>
      <c r="E154" s="57">
        <f t="shared" si="112"/>
        <v>0</v>
      </c>
      <c r="G154" s="58"/>
      <c r="H154" s="57">
        <f>+($D$12/$I$12)*$H$17*$H$91</f>
        <v>0</v>
      </c>
      <c r="I154" s="57">
        <f t="shared" si="114"/>
        <v>0</v>
      </c>
      <c r="K154" s="8">
        <f t="shared" si="111"/>
        <v>0</v>
      </c>
    </row>
    <row r="155" spans="1:11" ht="16.5" thickBot="1" x14ac:dyDescent="0.3">
      <c r="A155" s="9" t="s">
        <v>39</v>
      </c>
      <c r="B155" s="24"/>
      <c r="C155" s="26">
        <v>0</v>
      </c>
      <c r="D155" s="26">
        <v>0</v>
      </c>
      <c r="E155" s="19"/>
      <c r="G155" s="25">
        <v>0</v>
      </c>
      <c r="H155" s="26">
        <v>0</v>
      </c>
      <c r="I155" s="30">
        <v>0</v>
      </c>
      <c r="K155" s="12">
        <f>+B155</f>
        <v>0</v>
      </c>
    </row>
    <row r="156" spans="1:11" x14ac:dyDescent="0.25">
      <c r="A156" s="90"/>
      <c r="B156" s="10" t="s">
        <v>1</v>
      </c>
      <c r="C156" s="27"/>
      <c r="D156" s="58"/>
      <c r="E156" s="57">
        <f>+C156+D156</f>
        <v>0</v>
      </c>
      <c r="G156" s="57">
        <f>+(D4/$I$10)*$G$17*$G$155</f>
        <v>0</v>
      </c>
      <c r="H156" s="58"/>
      <c r="I156" s="57">
        <f>+G156+H156</f>
        <v>0</v>
      </c>
      <c r="K156" s="8">
        <f t="shared" ref="K156:K162" si="118">+I156</f>
        <v>0</v>
      </c>
    </row>
    <row r="157" spans="1:11" x14ac:dyDescent="0.25">
      <c r="A157" s="91"/>
      <c r="B157" s="1" t="s">
        <v>2</v>
      </c>
      <c r="C157" s="28"/>
      <c r="D157" s="59"/>
      <c r="E157" s="57">
        <f t="shared" ref="E157:E162" si="119">+C157+D157</f>
        <v>0</v>
      </c>
      <c r="G157" s="57">
        <f t="shared" ref="G157:G161" si="120">+(D5/$I$10)*$G$17*$G$155</f>
        <v>0</v>
      </c>
      <c r="H157" s="58"/>
      <c r="I157" s="57">
        <f t="shared" ref="I157:I162" si="121">+G157+H157</f>
        <v>0</v>
      </c>
      <c r="K157" s="8">
        <f t="shared" si="118"/>
        <v>0</v>
      </c>
    </row>
    <row r="158" spans="1:11" x14ac:dyDescent="0.25">
      <c r="A158" s="91"/>
      <c r="B158" s="1" t="s">
        <v>5</v>
      </c>
      <c r="C158" s="28"/>
      <c r="D158" s="59"/>
      <c r="E158" s="57">
        <f t="shared" si="119"/>
        <v>0</v>
      </c>
      <c r="G158" s="57">
        <f t="shared" si="120"/>
        <v>0</v>
      </c>
      <c r="H158" s="58"/>
      <c r="I158" s="57">
        <f t="shared" si="121"/>
        <v>0</v>
      </c>
      <c r="K158" s="8">
        <f t="shared" si="118"/>
        <v>0</v>
      </c>
    </row>
    <row r="159" spans="1:11" x14ac:dyDescent="0.25">
      <c r="A159" s="91"/>
      <c r="B159" s="1" t="s">
        <v>3</v>
      </c>
      <c r="C159" s="28"/>
      <c r="D159" s="59"/>
      <c r="E159" s="57">
        <f t="shared" si="119"/>
        <v>0</v>
      </c>
      <c r="G159" s="57">
        <f t="shared" si="120"/>
        <v>0</v>
      </c>
      <c r="H159" s="58"/>
      <c r="I159" s="57">
        <f t="shared" si="121"/>
        <v>0</v>
      </c>
      <c r="K159" s="8">
        <f t="shared" si="118"/>
        <v>0</v>
      </c>
    </row>
    <row r="160" spans="1:11" x14ac:dyDescent="0.25">
      <c r="A160" s="91"/>
      <c r="B160" s="1" t="s">
        <v>4</v>
      </c>
      <c r="C160" s="28"/>
      <c r="D160" s="59"/>
      <c r="E160" s="57">
        <f t="shared" si="119"/>
        <v>0</v>
      </c>
      <c r="G160" s="57">
        <f t="shared" si="120"/>
        <v>0</v>
      </c>
      <c r="H160" s="58"/>
      <c r="I160" s="57">
        <f t="shared" si="121"/>
        <v>0</v>
      </c>
      <c r="K160" s="8">
        <f t="shared" si="118"/>
        <v>0</v>
      </c>
    </row>
    <row r="161" spans="1:11" x14ac:dyDescent="0.25">
      <c r="A161" s="91"/>
      <c r="B161" s="37" t="s">
        <v>31</v>
      </c>
      <c r="C161" s="28"/>
      <c r="D161" s="59"/>
      <c r="E161" s="57">
        <f t="shared" ref="E161" si="122">+C161+D161</f>
        <v>0</v>
      </c>
      <c r="G161" s="57">
        <f t="shared" si="120"/>
        <v>0</v>
      </c>
      <c r="H161" s="58"/>
      <c r="I161" s="57">
        <f t="shared" ref="I161" si="123">+G161+H161</f>
        <v>0</v>
      </c>
      <c r="K161" s="8">
        <f t="shared" ref="K161" si="124">+I161</f>
        <v>0</v>
      </c>
    </row>
    <row r="162" spans="1:11" ht="16.5" thickBot="1" x14ac:dyDescent="0.3">
      <c r="A162" s="92"/>
      <c r="B162" s="11" t="s">
        <v>49</v>
      </c>
      <c r="C162" s="50"/>
      <c r="D162" s="60"/>
      <c r="E162" s="57">
        <f t="shared" si="119"/>
        <v>0</v>
      </c>
      <c r="G162" s="58"/>
      <c r="H162" s="57">
        <f>+($D$12/$I$12)*$H$17*$H$91</f>
        <v>0</v>
      </c>
      <c r="I162" s="57">
        <f t="shared" si="121"/>
        <v>0</v>
      </c>
      <c r="K162" s="8">
        <f t="shared" si="118"/>
        <v>0</v>
      </c>
    </row>
    <row r="163" spans="1:11" ht="16.5" thickBot="1" x14ac:dyDescent="0.3">
      <c r="A163" s="9" t="s">
        <v>40</v>
      </c>
      <c r="B163" s="24"/>
      <c r="C163" s="26">
        <v>0</v>
      </c>
      <c r="D163" s="26">
        <v>0</v>
      </c>
      <c r="E163" s="19"/>
      <c r="G163" s="25">
        <v>0</v>
      </c>
      <c r="H163" s="26">
        <v>0</v>
      </c>
      <c r="I163" s="30">
        <v>0</v>
      </c>
      <c r="K163" s="12">
        <f>+B163</f>
        <v>0</v>
      </c>
    </row>
    <row r="164" spans="1:11" x14ac:dyDescent="0.25">
      <c r="A164" s="90"/>
      <c r="B164" s="10" t="s">
        <v>1</v>
      </c>
      <c r="C164" s="27"/>
      <c r="D164" s="58"/>
      <c r="E164" s="57">
        <f>+C164+D164</f>
        <v>0</v>
      </c>
      <c r="G164" s="57">
        <f>+(D4/$I$10)*$G$17*$G$163</f>
        <v>0</v>
      </c>
      <c r="H164" s="58"/>
      <c r="I164" s="57">
        <f>+G164+H164</f>
        <v>0</v>
      </c>
      <c r="K164" s="8">
        <f t="shared" ref="K164:K170" si="125">+I164</f>
        <v>0</v>
      </c>
    </row>
    <row r="165" spans="1:11" x14ac:dyDescent="0.25">
      <c r="A165" s="91"/>
      <c r="B165" s="1" t="s">
        <v>2</v>
      </c>
      <c r="C165" s="28"/>
      <c r="D165" s="59"/>
      <c r="E165" s="57">
        <f t="shared" ref="E165:E170" si="126">+C165+D165</f>
        <v>0</v>
      </c>
      <c r="G165" s="57">
        <f t="shared" ref="G165:G169" si="127">+(D5/$I$10)*$G$17*$G$163</f>
        <v>0</v>
      </c>
      <c r="H165" s="58"/>
      <c r="I165" s="57">
        <f t="shared" ref="I165:I170" si="128">+G165+H165</f>
        <v>0</v>
      </c>
      <c r="K165" s="8">
        <f t="shared" si="125"/>
        <v>0</v>
      </c>
    </row>
    <row r="166" spans="1:11" x14ac:dyDescent="0.25">
      <c r="A166" s="91"/>
      <c r="B166" s="1" t="s">
        <v>5</v>
      </c>
      <c r="C166" s="28"/>
      <c r="D166" s="59"/>
      <c r="E166" s="57">
        <f t="shared" si="126"/>
        <v>0</v>
      </c>
      <c r="G166" s="57">
        <f t="shared" si="127"/>
        <v>0</v>
      </c>
      <c r="H166" s="58"/>
      <c r="I166" s="57">
        <f t="shared" si="128"/>
        <v>0</v>
      </c>
      <c r="K166" s="8">
        <f t="shared" si="125"/>
        <v>0</v>
      </c>
    </row>
    <row r="167" spans="1:11" x14ac:dyDescent="0.25">
      <c r="A167" s="91"/>
      <c r="B167" s="1" t="s">
        <v>3</v>
      </c>
      <c r="C167" s="28"/>
      <c r="D167" s="59"/>
      <c r="E167" s="57">
        <f t="shared" si="126"/>
        <v>0</v>
      </c>
      <c r="G167" s="57">
        <f t="shared" si="127"/>
        <v>0</v>
      </c>
      <c r="H167" s="58"/>
      <c r="I167" s="57">
        <f t="shared" si="128"/>
        <v>0</v>
      </c>
      <c r="K167" s="8">
        <f t="shared" si="125"/>
        <v>0</v>
      </c>
    </row>
    <row r="168" spans="1:11" x14ac:dyDescent="0.25">
      <c r="A168" s="91"/>
      <c r="B168" s="1" t="s">
        <v>4</v>
      </c>
      <c r="C168" s="28"/>
      <c r="D168" s="59"/>
      <c r="E168" s="57">
        <f t="shared" si="126"/>
        <v>0</v>
      </c>
      <c r="G168" s="57">
        <f t="shared" si="127"/>
        <v>0</v>
      </c>
      <c r="H168" s="58"/>
      <c r="I168" s="57">
        <f t="shared" si="128"/>
        <v>0</v>
      </c>
      <c r="K168" s="8">
        <f t="shared" si="125"/>
        <v>0</v>
      </c>
    </row>
    <row r="169" spans="1:11" x14ac:dyDescent="0.25">
      <c r="A169" s="91"/>
      <c r="B169" s="37" t="s">
        <v>31</v>
      </c>
      <c r="C169" s="28"/>
      <c r="D169" s="59"/>
      <c r="E169" s="57">
        <f t="shared" ref="E169" si="129">+C169+D169</f>
        <v>0</v>
      </c>
      <c r="G169" s="57">
        <f t="shared" si="127"/>
        <v>0</v>
      </c>
      <c r="H169" s="58"/>
      <c r="I169" s="57">
        <f t="shared" ref="I169" si="130">+G169+H169</f>
        <v>0</v>
      </c>
      <c r="K169" s="8">
        <f t="shared" ref="K169" si="131">+I169</f>
        <v>0</v>
      </c>
    </row>
    <row r="170" spans="1:11" ht="16.5" thickBot="1" x14ac:dyDescent="0.3">
      <c r="A170" s="92"/>
      <c r="B170" s="11" t="s">
        <v>49</v>
      </c>
      <c r="C170" s="50"/>
      <c r="D170" s="60"/>
      <c r="E170" s="57">
        <f t="shared" si="126"/>
        <v>0</v>
      </c>
      <c r="G170" s="58"/>
      <c r="H170" s="57">
        <f>+($D$12/$I$12)*$H$17*$H$91</f>
        <v>0</v>
      </c>
      <c r="I170" s="57">
        <f t="shared" si="128"/>
        <v>0</v>
      </c>
      <c r="K170" s="8">
        <f t="shared" si="125"/>
        <v>0</v>
      </c>
    </row>
    <row r="171" spans="1:11" ht="16.5" thickBot="1" x14ac:dyDescent="0.3">
      <c r="A171" s="9" t="s">
        <v>41</v>
      </c>
      <c r="B171" s="24"/>
      <c r="C171" s="26">
        <v>0</v>
      </c>
      <c r="D171" s="26">
        <v>0</v>
      </c>
      <c r="E171" s="19"/>
      <c r="G171" s="25">
        <v>0</v>
      </c>
      <c r="H171" s="26">
        <v>0</v>
      </c>
      <c r="I171" s="30">
        <v>0</v>
      </c>
      <c r="K171" s="12">
        <f>+B171</f>
        <v>0</v>
      </c>
    </row>
    <row r="172" spans="1:11" x14ac:dyDescent="0.25">
      <c r="A172" s="90"/>
      <c r="B172" s="10" t="s">
        <v>1</v>
      </c>
      <c r="C172" s="27"/>
      <c r="D172" s="58"/>
      <c r="E172" s="57">
        <f>+C172+D172</f>
        <v>0</v>
      </c>
      <c r="G172" s="57">
        <f>+(D4/$I$10)*$G$17*$G$171</f>
        <v>0</v>
      </c>
      <c r="H172" s="58"/>
      <c r="I172" s="57">
        <f>+G172+H172</f>
        <v>0</v>
      </c>
      <c r="K172" s="8">
        <f t="shared" ref="K172:K178" si="132">+I172</f>
        <v>0</v>
      </c>
    </row>
    <row r="173" spans="1:11" x14ac:dyDescent="0.25">
      <c r="A173" s="91"/>
      <c r="B173" s="1" t="s">
        <v>2</v>
      </c>
      <c r="C173" s="28"/>
      <c r="D173" s="59"/>
      <c r="E173" s="57">
        <f t="shared" ref="E173:E178" si="133">+C173+D173</f>
        <v>0</v>
      </c>
      <c r="G173" s="57">
        <f t="shared" ref="G173:G177" si="134">+(D5/$I$10)*$G$17*$G$171</f>
        <v>0</v>
      </c>
      <c r="H173" s="58"/>
      <c r="I173" s="57">
        <f t="shared" ref="I173:I178" si="135">+G173+H173</f>
        <v>0</v>
      </c>
      <c r="K173" s="8">
        <f t="shared" si="132"/>
        <v>0</v>
      </c>
    </row>
    <row r="174" spans="1:11" x14ac:dyDescent="0.25">
      <c r="A174" s="91"/>
      <c r="B174" s="1" t="s">
        <v>5</v>
      </c>
      <c r="C174" s="28"/>
      <c r="D174" s="59"/>
      <c r="E174" s="57">
        <f t="shared" si="133"/>
        <v>0</v>
      </c>
      <c r="G174" s="57">
        <f t="shared" si="134"/>
        <v>0</v>
      </c>
      <c r="H174" s="58"/>
      <c r="I174" s="57">
        <f t="shared" si="135"/>
        <v>0</v>
      </c>
      <c r="K174" s="8">
        <f t="shared" si="132"/>
        <v>0</v>
      </c>
    </row>
    <row r="175" spans="1:11" x14ac:dyDescent="0.25">
      <c r="A175" s="91"/>
      <c r="B175" s="1" t="s">
        <v>3</v>
      </c>
      <c r="C175" s="28"/>
      <c r="D175" s="59"/>
      <c r="E175" s="57">
        <f t="shared" si="133"/>
        <v>0</v>
      </c>
      <c r="G175" s="57">
        <f t="shared" si="134"/>
        <v>0</v>
      </c>
      <c r="H175" s="58"/>
      <c r="I175" s="57">
        <f t="shared" si="135"/>
        <v>0</v>
      </c>
      <c r="K175" s="8">
        <f t="shared" si="132"/>
        <v>0</v>
      </c>
    </row>
    <row r="176" spans="1:11" x14ac:dyDescent="0.25">
      <c r="A176" s="91"/>
      <c r="B176" s="1" t="s">
        <v>4</v>
      </c>
      <c r="C176" s="28"/>
      <c r="D176" s="59"/>
      <c r="E176" s="57">
        <f t="shared" si="133"/>
        <v>0</v>
      </c>
      <c r="G176" s="57">
        <f t="shared" si="134"/>
        <v>0</v>
      </c>
      <c r="H176" s="58"/>
      <c r="I176" s="57">
        <f t="shared" si="135"/>
        <v>0</v>
      </c>
      <c r="K176" s="8">
        <f t="shared" si="132"/>
        <v>0</v>
      </c>
    </row>
    <row r="177" spans="1:11" x14ac:dyDescent="0.25">
      <c r="A177" s="91"/>
      <c r="B177" s="37" t="s">
        <v>31</v>
      </c>
      <c r="C177" s="28"/>
      <c r="D177" s="59"/>
      <c r="E177" s="57">
        <f t="shared" ref="E177" si="136">+C177+D177</f>
        <v>0</v>
      </c>
      <c r="G177" s="57">
        <f t="shared" si="134"/>
        <v>0</v>
      </c>
      <c r="H177" s="58"/>
      <c r="I177" s="57">
        <f t="shared" ref="I177" si="137">+G177+H177</f>
        <v>0</v>
      </c>
      <c r="K177" s="8">
        <f t="shared" ref="K177" si="138">+I177</f>
        <v>0</v>
      </c>
    </row>
    <row r="178" spans="1:11" ht="16.5" thickBot="1" x14ac:dyDescent="0.3">
      <c r="A178" s="92"/>
      <c r="B178" s="11" t="s">
        <v>49</v>
      </c>
      <c r="C178" s="50"/>
      <c r="D178" s="60"/>
      <c r="E178" s="57">
        <f t="shared" si="133"/>
        <v>0</v>
      </c>
      <c r="G178" s="58"/>
      <c r="H178" s="57">
        <f>+($D$12/$I$12)*$H$17*$H$91</f>
        <v>0</v>
      </c>
      <c r="I178" s="57">
        <f t="shared" si="135"/>
        <v>0</v>
      </c>
      <c r="K178" s="8">
        <f t="shared" si="132"/>
        <v>0</v>
      </c>
    </row>
    <row r="179" spans="1:11" ht="16.5" thickBot="1" x14ac:dyDescent="0.3">
      <c r="A179" s="9" t="s">
        <v>42</v>
      </c>
      <c r="B179" s="24"/>
      <c r="C179" s="26">
        <v>0</v>
      </c>
      <c r="D179" s="26">
        <v>0</v>
      </c>
      <c r="E179" s="19"/>
      <c r="G179" s="25">
        <v>0</v>
      </c>
      <c r="H179" s="26">
        <v>0</v>
      </c>
      <c r="I179" s="30">
        <v>0</v>
      </c>
      <c r="K179" s="12">
        <f>+B179</f>
        <v>0</v>
      </c>
    </row>
    <row r="180" spans="1:11" x14ac:dyDescent="0.25">
      <c r="A180" s="90"/>
      <c r="B180" s="10" t="s">
        <v>1</v>
      </c>
      <c r="C180" s="27"/>
      <c r="D180" s="58"/>
      <c r="E180" s="57">
        <f>+C180+D180</f>
        <v>0</v>
      </c>
      <c r="G180" s="57">
        <f>+(D4/$I$10)*$G$17*$G$179</f>
        <v>0</v>
      </c>
      <c r="H180" s="58"/>
      <c r="I180" s="57">
        <f>+G180+H180</f>
        <v>0</v>
      </c>
      <c r="K180" s="8">
        <f t="shared" ref="K180:K186" si="139">+I180</f>
        <v>0</v>
      </c>
    </row>
    <row r="181" spans="1:11" x14ac:dyDescent="0.25">
      <c r="A181" s="91"/>
      <c r="B181" s="1" t="s">
        <v>2</v>
      </c>
      <c r="C181" s="28"/>
      <c r="D181" s="59"/>
      <c r="E181" s="57">
        <f t="shared" ref="E181:E186" si="140">+C181+D181</f>
        <v>0</v>
      </c>
      <c r="G181" s="57">
        <f t="shared" ref="G181:G185" si="141">+(D5/$I$10)*$G$17*$G$179</f>
        <v>0</v>
      </c>
      <c r="H181" s="58"/>
      <c r="I181" s="57">
        <f t="shared" ref="I181:I186" si="142">+G181+H181</f>
        <v>0</v>
      </c>
      <c r="K181" s="8">
        <f t="shared" si="139"/>
        <v>0</v>
      </c>
    </row>
    <row r="182" spans="1:11" x14ac:dyDescent="0.25">
      <c r="A182" s="91"/>
      <c r="B182" s="1" t="s">
        <v>5</v>
      </c>
      <c r="C182" s="28"/>
      <c r="D182" s="59"/>
      <c r="E182" s="57">
        <f t="shared" si="140"/>
        <v>0</v>
      </c>
      <c r="G182" s="57">
        <f t="shared" si="141"/>
        <v>0</v>
      </c>
      <c r="H182" s="58"/>
      <c r="I182" s="57">
        <f t="shared" si="142"/>
        <v>0</v>
      </c>
      <c r="K182" s="8">
        <f t="shared" si="139"/>
        <v>0</v>
      </c>
    </row>
    <row r="183" spans="1:11" x14ac:dyDescent="0.25">
      <c r="A183" s="91"/>
      <c r="B183" s="1" t="s">
        <v>3</v>
      </c>
      <c r="C183" s="28"/>
      <c r="D183" s="59"/>
      <c r="E183" s="57">
        <f t="shared" si="140"/>
        <v>0</v>
      </c>
      <c r="G183" s="57">
        <f t="shared" si="141"/>
        <v>0</v>
      </c>
      <c r="H183" s="58"/>
      <c r="I183" s="57">
        <f t="shared" si="142"/>
        <v>0</v>
      </c>
      <c r="K183" s="8">
        <f t="shared" si="139"/>
        <v>0</v>
      </c>
    </row>
    <row r="184" spans="1:11" x14ac:dyDescent="0.25">
      <c r="A184" s="91"/>
      <c r="B184" s="1" t="s">
        <v>4</v>
      </c>
      <c r="C184" s="28"/>
      <c r="D184" s="59"/>
      <c r="E184" s="57">
        <f t="shared" si="140"/>
        <v>0</v>
      </c>
      <c r="G184" s="57">
        <f t="shared" si="141"/>
        <v>0</v>
      </c>
      <c r="H184" s="58"/>
      <c r="I184" s="57">
        <f t="shared" si="142"/>
        <v>0</v>
      </c>
      <c r="K184" s="8">
        <f t="shared" si="139"/>
        <v>0</v>
      </c>
    </row>
    <row r="185" spans="1:11" x14ac:dyDescent="0.25">
      <c r="A185" s="91"/>
      <c r="B185" s="37" t="s">
        <v>31</v>
      </c>
      <c r="C185" s="28"/>
      <c r="D185" s="59"/>
      <c r="E185" s="57">
        <f t="shared" ref="E185" si="143">+C185+D185</f>
        <v>0</v>
      </c>
      <c r="G185" s="57">
        <f t="shared" si="141"/>
        <v>0</v>
      </c>
      <c r="H185" s="58"/>
      <c r="I185" s="57">
        <f t="shared" ref="I185" si="144">+G185+H185</f>
        <v>0</v>
      </c>
      <c r="K185" s="8">
        <f t="shared" ref="K185" si="145">+I185</f>
        <v>0</v>
      </c>
    </row>
    <row r="186" spans="1:11" ht="16.5" thickBot="1" x14ac:dyDescent="0.3">
      <c r="A186" s="92"/>
      <c r="B186" s="11" t="s">
        <v>49</v>
      </c>
      <c r="C186" s="50"/>
      <c r="D186" s="60"/>
      <c r="E186" s="57">
        <f t="shared" si="140"/>
        <v>0</v>
      </c>
      <c r="G186" s="58"/>
      <c r="H186" s="57">
        <f>+($D$12/$I$12)*$H$17*$H$91</f>
        <v>0</v>
      </c>
      <c r="I186" s="57">
        <f t="shared" si="142"/>
        <v>0</v>
      </c>
      <c r="K186" s="8">
        <f t="shared" si="139"/>
        <v>0</v>
      </c>
    </row>
    <row r="187" spans="1:11" ht="16.5" thickBot="1" x14ac:dyDescent="0.3">
      <c r="A187" s="9" t="s">
        <v>43</v>
      </c>
      <c r="B187" s="24"/>
      <c r="C187" s="26">
        <v>0</v>
      </c>
      <c r="D187" s="26">
        <v>0</v>
      </c>
      <c r="E187" s="19"/>
      <c r="G187" s="25">
        <v>0</v>
      </c>
      <c r="H187" s="26">
        <v>0</v>
      </c>
      <c r="I187" s="30">
        <v>0</v>
      </c>
      <c r="K187" s="12">
        <f>+B187</f>
        <v>0</v>
      </c>
    </row>
    <row r="188" spans="1:11" x14ac:dyDescent="0.25">
      <c r="A188" s="90"/>
      <c r="B188" s="10" t="s">
        <v>1</v>
      </c>
      <c r="C188" s="27"/>
      <c r="D188" s="58"/>
      <c r="E188" s="57">
        <f>+C188+D188</f>
        <v>0</v>
      </c>
      <c r="G188" s="57">
        <f>+(D4/$I$10)*$G$17*$G$187</f>
        <v>0</v>
      </c>
      <c r="H188" s="58"/>
      <c r="I188" s="57">
        <f>+G188+H188</f>
        <v>0</v>
      </c>
      <c r="K188" s="8">
        <f t="shared" ref="K188:K194" si="146">+I188</f>
        <v>0</v>
      </c>
    </row>
    <row r="189" spans="1:11" x14ac:dyDescent="0.25">
      <c r="A189" s="91"/>
      <c r="B189" s="1" t="s">
        <v>2</v>
      </c>
      <c r="C189" s="28"/>
      <c r="D189" s="59"/>
      <c r="E189" s="57">
        <f t="shared" ref="E189:E194" si="147">+C189+D189</f>
        <v>0</v>
      </c>
      <c r="G189" s="57">
        <f t="shared" ref="G189:G193" si="148">+(D5/$I$10)*$G$17*$G$187</f>
        <v>0</v>
      </c>
      <c r="H189" s="58"/>
      <c r="I189" s="57">
        <f t="shared" ref="I189:I194" si="149">+G189+H189</f>
        <v>0</v>
      </c>
      <c r="K189" s="8">
        <f t="shared" si="146"/>
        <v>0</v>
      </c>
    </row>
    <row r="190" spans="1:11" x14ac:dyDescent="0.25">
      <c r="A190" s="91"/>
      <c r="B190" s="1" t="s">
        <v>5</v>
      </c>
      <c r="C190" s="28"/>
      <c r="D190" s="59"/>
      <c r="E190" s="57">
        <f t="shared" si="147"/>
        <v>0</v>
      </c>
      <c r="G190" s="57">
        <f t="shared" si="148"/>
        <v>0</v>
      </c>
      <c r="H190" s="58"/>
      <c r="I190" s="57">
        <f t="shared" si="149"/>
        <v>0</v>
      </c>
      <c r="K190" s="8">
        <f t="shared" si="146"/>
        <v>0</v>
      </c>
    </row>
    <row r="191" spans="1:11" x14ac:dyDescent="0.25">
      <c r="A191" s="91"/>
      <c r="B191" s="1" t="s">
        <v>3</v>
      </c>
      <c r="C191" s="28"/>
      <c r="D191" s="59"/>
      <c r="E191" s="57">
        <f t="shared" si="147"/>
        <v>0</v>
      </c>
      <c r="G191" s="57">
        <f t="shared" si="148"/>
        <v>0</v>
      </c>
      <c r="H191" s="58"/>
      <c r="I191" s="57">
        <f t="shared" si="149"/>
        <v>0</v>
      </c>
      <c r="K191" s="8">
        <f t="shared" si="146"/>
        <v>0</v>
      </c>
    </row>
    <row r="192" spans="1:11" x14ac:dyDescent="0.25">
      <c r="A192" s="91"/>
      <c r="B192" s="1" t="s">
        <v>4</v>
      </c>
      <c r="C192" s="28"/>
      <c r="D192" s="59"/>
      <c r="E192" s="57">
        <f t="shared" si="147"/>
        <v>0</v>
      </c>
      <c r="G192" s="57">
        <f t="shared" si="148"/>
        <v>0</v>
      </c>
      <c r="H192" s="58"/>
      <c r="I192" s="57">
        <f t="shared" si="149"/>
        <v>0</v>
      </c>
      <c r="K192" s="8">
        <f t="shared" si="146"/>
        <v>0</v>
      </c>
    </row>
    <row r="193" spans="1:11" x14ac:dyDescent="0.25">
      <c r="A193" s="91"/>
      <c r="B193" s="37" t="s">
        <v>31</v>
      </c>
      <c r="C193" s="28"/>
      <c r="D193" s="59"/>
      <c r="E193" s="57">
        <f t="shared" ref="E193" si="150">+C193+D193</f>
        <v>0</v>
      </c>
      <c r="G193" s="57">
        <f t="shared" si="148"/>
        <v>0</v>
      </c>
      <c r="H193" s="58"/>
      <c r="I193" s="57">
        <f t="shared" ref="I193" si="151">+G193+H193</f>
        <v>0</v>
      </c>
      <c r="K193" s="8">
        <f t="shared" ref="K193" si="152">+I193</f>
        <v>0</v>
      </c>
    </row>
    <row r="194" spans="1:11" ht="16.5" thickBot="1" x14ac:dyDescent="0.3">
      <c r="A194" s="92"/>
      <c r="B194" s="11" t="s">
        <v>49</v>
      </c>
      <c r="C194" s="50"/>
      <c r="D194" s="60"/>
      <c r="E194" s="57">
        <f t="shared" si="147"/>
        <v>0</v>
      </c>
      <c r="G194" s="58"/>
      <c r="H194" s="57">
        <f>+($D$12/$I$12)*$H$17*$H$91</f>
        <v>0</v>
      </c>
      <c r="I194" s="57">
        <f t="shared" si="149"/>
        <v>0</v>
      </c>
      <c r="K194" s="8">
        <f t="shared" si="146"/>
        <v>0</v>
      </c>
    </row>
    <row r="195" spans="1:11" ht="16.5" thickBot="1" x14ac:dyDescent="0.3">
      <c r="A195" s="9" t="s">
        <v>44</v>
      </c>
      <c r="B195" s="24"/>
      <c r="C195" s="26">
        <v>0</v>
      </c>
      <c r="D195" s="26">
        <v>0</v>
      </c>
      <c r="E195" s="19"/>
      <c r="G195" s="25">
        <v>0</v>
      </c>
      <c r="H195" s="26">
        <v>0</v>
      </c>
      <c r="I195" s="30">
        <v>0</v>
      </c>
      <c r="K195" s="12">
        <f>+B195</f>
        <v>0</v>
      </c>
    </row>
    <row r="196" spans="1:11" x14ac:dyDescent="0.25">
      <c r="A196" s="90"/>
      <c r="B196" s="10" t="s">
        <v>1</v>
      </c>
      <c r="C196" s="27"/>
      <c r="D196" s="58"/>
      <c r="E196" s="57">
        <f>+C196+D196</f>
        <v>0</v>
      </c>
      <c r="G196" s="57">
        <f>+(D4/$I$10)*$G$17*$G$195</f>
        <v>0</v>
      </c>
      <c r="H196" s="58"/>
      <c r="I196" s="57">
        <f>+G196+H196</f>
        <v>0</v>
      </c>
      <c r="K196" s="8">
        <f t="shared" ref="K196:K202" si="153">+I196</f>
        <v>0</v>
      </c>
    </row>
    <row r="197" spans="1:11" x14ac:dyDescent="0.25">
      <c r="A197" s="91"/>
      <c r="B197" s="1" t="s">
        <v>2</v>
      </c>
      <c r="C197" s="28"/>
      <c r="D197" s="59"/>
      <c r="E197" s="57">
        <f t="shared" ref="E197:E202" si="154">+C197+D197</f>
        <v>0</v>
      </c>
      <c r="G197" s="57">
        <f t="shared" ref="G197:G201" si="155">+(D5/$I$10)*$G$17*$G$195</f>
        <v>0</v>
      </c>
      <c r="H197" s="58"/>
      <c r="I197" s="57">
        <f t="shared" ref="I197:I202" si="156">+G197+H197</f>
        <v>0</v>
      </c>
      <c r="K197" s="8">
        <f t="shared" si="153"/>
        <v>0</v>
      </c>
    </row>
    <row r="198" spans="1:11" x14ac:dyDescent="0.25">
      <c r="A198" s="91"/>
      <c r="B198" s="1" t="s">
        <v>5</v>
      </c>
      <c r="C198" s="28"/>
      <c r="D198" s="59"/>
      <c r="E198" s="57">
        <f t="shared" si="154"/>
        <v>0</v>
      </c>
      <c r="G198" s="57">
        <f t="shared" si="155"/>
        <v>0</v>
      </c>
      <c r="H198" s="58"/>
      <c r="I198" s="57">
        <f t="shared" si="156"/>
        <v>0</v>
      </c>
      <c r="K198" s="8">
        <f t="shared" si="153"/>
        <v>0</v>
      </c>
    </row>
    <row r="199" spans="1:11" x14ac:dyDescent="0.25">
      <c r="A199" s="91"/>
      <c r="B199" s="1" t="s">
        <v>3</v>
      </c>
      <c r="C199" s="28"/>
      <c r="D199" s="59"/>
      <c r="E199" s="57">
        <f t="shared" si="154"/>
        <v>0</v>
      </c>
      <c r="G199" s="57">
        <f t="shared" si="155"/>
        <v>0</v>
      </c>
      <c r="H199" s="58"/>
      <c r="I199" s="57">
        <f t="shared" si="156"/>
        <v>0</v>
      </c>
      <c r="K199" s="8">
        <f t="shared" si="153"/>
        <v>0</v>
      </c>
    </row>
    <row r="200" spans="1:11" x14ac:dyDescent="0.25">
      <c r="A200" s="91"/>
      <c r="B200" s="1" t="s">
        <v>4</v>
      </c>
      <c r="C200" s="28"/>
      <c r="D200" s="59"/>
      <c r="E200" s="57">
        <f t="shared" si="154"/>
        <v>0</v>
      </c>
      <c r="G200" s="57">
        <f t="shared" si="155"/>
        <v>0</v>
      </c>
      <c r="H200" s="58"/>
      <c r="I200" s="57">
        <f t="shared" si="156"/>
        <v>0</v>
      </c>
      <c r="K200" s="8">
        <f t="shared" si="153"/>
        <v>0</v>
      </c>
    </row>
    <row r="201" spans="1:11" x14ac:dyDescent="0.25">
      <c r="A201" s="91"/>
      <c r="B201" s="37" t="s">
        <v>31</v>
      </c>
      <c r="C201" s="28"/>
      <c r="D201" s="59"/>
      <c r="E201" s="57">
        <f t="shared" ref="E201" si="157">+C201+D201</f>
        <v>0</v>
      </c>
      <c r="G201" s="57">
        <f t="shared" si="155"/>
        <v>0</v>
      </c>
      <c r="H201" s="58"/>
      <c r="I201" s="57">
        <f t="shared" ref="I201" si="158">+G201+H201</f>
        <v>0</v>
      </c>
      <c r="K201" s="8">
        <f t="shared" ref="K201" si="159">+I201</f>
        <v>0</v>
      </c>
    </row>
    <row r="202" spans="1:11" ht="16.5" thickBot="1" x14ac:dyDescent="0.3">
      <c r="A202" s="92"/>
      <c r="B202" s="11" t="s">
        <v>49</v>
      </c>
      <c r="C202" s="50"/>
      <c r="D202" s="60"/>
      <c r="E202" s="57">
        <f t="shared" si="154"/>
        <v>0</v>
      </c>
      <c r="G202" s="58"/>
      <c r="H202" s="57">
        <f>+($D$12/$I$12)*$H$17*$H$91</f>
        <v>0</v>
      </c>
      <c r="I202" s="57">
        <f t="shared" si="156"/>
        <v>0</v>
      </c>
      <c r="K202" s="8">
        <f t="shared" si="153"/>
        <v>0</v>
      </c>
    </row>
    <row r="203" spans="1:11" ht="16.5" thickBot="1" x14ac:dyDescent="0.3">
      <c r="A203" s="9" t="s">
        <v>45</v>
      </c>
      <c r="B203" s="24"/>
      <c r="C203" s="26">
        <v>0</v>
      </c>
      <c r="D203" s="26">
        <v>0</v>
      </c>
      <c r="E203" s="19"/>
      <c r="G203" s="25">
        <v>0</v>
      </c>
      <c r="H203" s="26">
        <v>0</v>
      </c>
      <c r="I203" s="30">
        <v>0</v>
      </c>
      <c r="K203" s="12">
        <f>+B203</f>
        <v>0</v>
      </c>
    </row>
    <row r="204" spans="1:11" x14ac:dyDescent="0.25">
      <c r="A204" s="90"/>
      <c r="B204" s="10" t="s">
        <v>1</v>
      </c>
      <c r="C204" s="27"/>
      <c r="D204" s="58"/>
      <c r="E204" s="57">
        <f>+C204+D204</f>
        <v>0</v>
      </c>
      <c r="G204" s="57">
        <f>+(D4/$I$10)*$G$17*$G$203</f>
        <v>0</v>
      </c>
      <c r="H204" s="58"/>
      <c r="I204" s="57">
        <f>+G204+H204</f>
        <v>0</v>
      </c>
      <c r="K204" s="8">
        <f t="shared" ref="K204:K210" si="160">+I204</f>
        <v>0</v>
      </c>
    </row>
    <row r="205" spans="1:11" x14ac:dyDescent="0.25">
      <c r="A205" s="91"/>
      <c r="B205" s="1" t="s">
        <v>2</v>
      </c>
      <c r="C205" s="28"/>
      <c r="D205" s="59"/>
      <c r="E205" s="57">
        <f t="shared" ref="E205:E210" si="161">+C205+D205</f>
        <v>0</v>
      </c>
      <c r="G205" s="57">
        <f t="shared" ref="G205:G209" si="162">+(D5/$I$10)*$G$17*$G$203</f>
        <v>0</v>
      </c>
      <c r="H205" s="58"/>
      <c r="I205" s="57">
        <f t="shared" ref="I205:I210" si="163">+G205+H205</f>
        <v>0</v>
      </c>
      <c r="K205" s="8">
        <f t="shared" si="160"/>
        <v>0</v>
      </c>
    </row>
    <row r="206" spans="1:11" x14ac:dyDescent="0.25">
      <c r="A206" s="91"/>
      <c r="B206" s="1" t="s">
        <v>5</v>
      </c>
      <c r="C206" s="28"/>
      <c r="D206" s="59"/>
      <c r="E206" s="57">
        <f t="shared" si="161"/>
        <v>0</v>
      </c>
      <c r="G206" s="57">
        <f t="shared" si="162"/>
        <v>0</v>
      </c>
      <c r="H206" s="58"/>
      <c r="I206" s="57">
        <f t="shared" si="163"/>
        <v>0</v>
      </c>
      <c r="K206" s="8">
        <f t="shared" si="160"/>
        <v>0</v>
      </c>
    </row>
    <row r="207" spans="1:11" x14ac:dyDescent="0.25">
      <c r="A207" s="91"/>
      <c r="B207" s="1" t="s">
        <v>3</v>
      </c>
      <c r="C207" s="28"/>
      <c r="D207" s="59"/>
      <c r="E207" s="57">
        <f t="shared" si="161"/>
        <v>0</v>
      </c>
      <c r="G207" s="57">
        <f t="shared" si="162"/>
        <v>0</v>
      </c>
      <c r="H207" s="58"/>
      <c r="I207" s="57">
        <f t="shared" si="163"/>
        <v>0</v>
      </c>
      <c r="K207" s="8">
        <f t="shared" si="160"/>
        <v>0</v>
      </c>
    </row>
    <row r="208" spans="1:11" x14ac:dyDescent="0.25">
      <c r="A208" s="91"/>
      <c r="B208" s="1" t="s">
        <v>4</v>
      </c>
      <c r="C208" s="28"/>
      <c r="D208" s="59"/>
      <c r="E208" s="57">
        <f t="shared" si="161"/>
        <v>0</v>
      </c>
      <c r="G208" s="57">
        <f t="shared" si="162"/>
        <v>0</v>
      </c>
      <c r="H208" s="58"/>
      <c r="I208" s="57">
        <f t="shared" si="163"/>
        <v>0</v>
      </c>
      <c r="K208" s="8">
        <f t="shared" si="160"/>
        <v>0</v>
      </c>
    </row>
    <row r="209" spans="1:13" x14ac:dyDescent="0.25">
      <c r="A209" s="91"/>
      <c r="B209" s="37" t="s">
        <v>31</v>
      </c>
      <c r="C209" s="28"/>
      <c r="D209" s="59"/>
      <c r="E209" s="57">
        <f t="shared" ref="E209" si="164">+C209+D209</f>
        <v>0</v>
      </c>
      <c r="G209" s="57">
        <f t="shared" si="162"/>
        <v>0</v>
      </c>
      <c r="H209" s="58"/>
      <c r="I209" s="57">
        <f t="shared" ref="I209" si="165">+G209+H209</f>
        <v>0</v>
      </c>
      <c r="K209" s="8">
        <f t="shared" ref="K209" si="166">+I209</f>
        <v>0</v>
      </c>
    </row>
    <row r="210" spans="1:13" ht="16.5" thickBot="1" x14ac:dyDescent="0.3">
      <c r="A210" s="92"/>
      <c r="B210" s="11" t="s">
        <v>49</v>
      </c>
      <c r="C210" s="50"/>
      <c r="D210" s="60"/>
      <c r="E210" s="57">
        <f t="shared" si="161"/>
        <v>0</v>
      </c>
      <c r="G210" s="58"/>
      <c r="H210" s="57">
        <f>+($D$12/$I$12)*$H$17*$H$91</f>
        <v>0</v>
      </c>
      <c r="I210" s="57">
        <f t="shared" si="163"/>
        <v>0</v>
      </c>
      <c r="K210" s="8">
        <f t="shared" si="160"/>
        <v>0</v>
      </c>
    </row>
    <row r="211" spans="1:13" ht="16.5" thickBot="1" x14ac:dyDescent="0.3">
      <c r="A211" s="9" t="s">
        <v>46</v>
      </c>
      <c r="B211" s="24"/>
      <c r="C211" s="26">
        <v>0</v>
      </c>
      <c r="D211" s="26">
        <v>0</v>
      </c>
      <c r="E211" s="19"/>
      <c r="G211" s="25">
        <v>0</v>
      </c>
      <c r="H211" s="26">
        <v>0</v>
      </c>
      <c r="I211" s="30">
        <v>0</v>
      </c>
      <c r="K211" s="12">
        <f>+B211</f>
        <v>0</v>
      </c>
    </row>
    <row r="212" spans="1:13" x14ac:dyDescent="0.25">
      <c r="A212" s="90"/>
      <c r="B212" s="10" t="s">
        <v>1</v>
      </c>
      <c r="C212" s="27"/>
      <c r="D212" s="58"/>
      <c r="E212" s="57">
        <f>+C212+D212</f>
        <v>0</v>
      </c>
      <c r="G212" s="57">
        <f>+(D4/$I$10)*$G$17*$G$211</f>
        <v>0</v>
      </c>
      <c r="H212" s="58"/>
      <c r="I212" s="57">
        <f>+G212+H212</f>
        <v>0</v>
      </c>
      <c r="K212" s="8">
        <f t="shared" ref="K212:K218" si="167">+I212</f>
        <v>0</v>
      </c>
    </row>
    <row r="213" spans="1:13" x14ac:dyDescent="0.25">
      <c r="A213" s="91"/>
      <c r="B213" s="1" t="s">
        <v>2</v>
      </c>
      <c r="C213" s="28"/>
      <c r="D213" s="59"/>
      <c r="E213" s="57">
        <f t="shared" ref="E213:E218" si="168">+C213+D213</f>
        <v>0</v>
      </c>
      <c r="G213" s="57">
        <f t="shared" ref="G213:G217" si="169">+(D5/$I$10)*$G$17*$G$211</f>
        <v>0</v>
      </c>
      <c r="H213" s="58"/>
      <c r="I213" s="57">
        <f t="shared" ref="I213:I218" si="170">+G213+H213</f>
        <v>0</v>
      </c>
      <c r="K213" s="8">
        <f t="shared" si="167"/>
        <v>0</v>
      </c>
    </row>
    <row r="214" spans="1:13" x14ac:dyDescent="0.25">
      <c r="A214" s="91"/>
      <c r="B214" s="1" t="s">
        <v>5</v>
      </c>
      <c r="C214" s="28"/>
      <c r="D214" s="59"/>
      <c r="E214" s="57">
        <f t="shared" si="168"/>
        <v>0</v>
      </c>
      <c r="G214" s="57">
        <f t="shared" si="169"/>
        <v>0</v>
      </c>
      <c r="H214" s="58"/>
      <c r="I214" s="57">
        <f t="shared" si="170"/>
        <v>0</v>
      </c>
      <c r="K214" s="8">
        <f t="shared" si="167"/>
        <v>0</v>
      </c>
    </row>
    <row r="215" spans="1:13" x14ac:dyDescent="0.25">
      <c r="A215" s="91"/>
      <c r="B215" s="1" t="s">
        <v>3</v>
      </c>
      <c r="C215" s="28"/>
      <c r="D215" s="59"/>
      <c r="E215" s="57">
        <f t="shared" si="168"/>
        <v>0</v>
      </c>
      <c r="G215" s="57">
        <f t="shared" si="169"/>
        <v>0</v>
      </c>
      <c r="H215" s="58"/>
      <c r="I215" s="57">
        <f t="shared" si="170"/>
        <v>0</v>
      </c>
      <c r="K215" s="8">
        <f t="shared" si="167"/>
        <v>0</v>
      </c>
    </row>
    <row r="216" spans="1:13" x14ac:dyDescent="0.25">
      <c r="A216" s="91"/>
      <c r="B216" s="1" t="s">
        <v>4</v>
      </c>
      <c r="C216" s="28"/>
      <c r="D216" s="59"/>
      <c r="E216" s="57">
        <f t="shared" si="168"/>
        <v>0</v>
      </c>
      <c r="G216" s="57">
        <f t="shared" si="169"/>
        <v>0</v>
      </c>
      <c r="H216" s="58"/>
      <c r="I216" s="57">
        <f t="shared" si="170"/>
        <v>0</v>
      </c>
      <c r="K216" s="8">
        <f t="shared" si="167"/>
        <v>0</v>
      </c>
    </row>
    <row r="217" spans="1:13" x14ac:dyDescent="0.25">
      <c r="A217" s="91"/>
      <c r="B217" s="37" t="s">
        <v>31</v>
      </c>
      <c r="C217" s="28"/>
      <c r="D217" s="59"/>
      <c r="E217" s="57">
        <f t="shared" ref="E217" si="171">+C217+D217</f>
        <v>0</v>
      </c>
      <c r="G217" s="57">
        <f t="shared" si="169"/>
        <v>0</v>
      </c>
      <c r="H217" s="58"/>
      <c r="I217" s="57">
        <f t="shared" ref="I217" si="172">+G217+H217</f>
        <v>0</v>
      </c>
      <c r="K217" s="8">
        <f t="shared" ref="K217" si="173">+I217</f>
        <v>0</v>
      </c>
    </row>
    <row r="218" spans="1:13" x14ac:dyDescent="0.25">
      <c r="A218" s="92"/>
      <c r="B218" s="11" t="s">
        <v>49</v>
      </c>
      <c r="C218" s="50"/>
      <c r="D218" s="60"/>
      <c r="E218" s="57">
        <f t="shared" si="168"/>
        <v>0</v>
      </c>
      <c r="G218" s="58"/>
      <c r="H218" s="57">
        <f>+($D$12/$I$12)*$H$17*$H$91</f>
        <v>0</v>
      </c>
      <c r="I218" s="57">
        <f t="shared" si="170"/>
        <v>0</v>
      </c>
      <c r="K218" s="8">
        <f t="shared" si="167"/>
        <v>0</v>
      </c>
    </row>
    <row r="219" spans="1:13" x14ac:dyDescent="0.25">
      <c r="A219" s="81" t="s">
        <v>12</v>
      </c>
      <c r="B219" s="82"/>
      <c r="C219" s="63">
        <f t="shared" ref="C219:D219" si="174">+C20+C21+C22+C23+C24+C25+C28+C29+C30+C31+C32+C33+C36+C37+C38+C39+C40+C41+C44+C45+C46+C47+C48+C49+C52+C53+C54+C55+C56+C57+C60+C61+C62+C63+C64+C65+C68+C69+C70+C71+C72+C73+C76+C77+C78+C79+C80+C81+C84+C85+C86+C87+C88+C89+C92+C93+C94+C95+C96+C97+C100+C101+C102+C103+C104+C105+C108+C109+C110+C111+C112+C113+C116+C117+C118+C119+C120+C121+C124+C125+C126+C127+C128+C129+C132+C133+C134+C135+C136+C137+C140+C141+C142+C143+C144+C145+C148+C149+C150+C151+C152+C153+C156+C157+C158+C159+C160+C161+C164+C165+C166+C167+C168+C169+C172+C173+C174+C175+C176+C177+C180+C181+C182+C183+C184+C185+C188+C189+C190+C191+C192+C193+C196+C197+C198+C199+C200+C201+C204+C205+C206+C207+C208+C209+C212+C213+C214+C215+C216+C217</f>
        <v>0</v>
      </c>
      <c r="D219" s="63">
        <f t="shared" si="174"/>
        <v>0</v>
      </c>
      <c r="E219" s="63">
        <f>+E20+E21+E22+E23+E24+E25+E28+E29+E30+E31+E32+E33+E36+E37+E38+E39+E40+E41+E44+E45+E46+E47+E48+E49+E52+E53+E54+E55+E56+E57+E60+E61+E62+E63+E64+E65+E68+E69+E70+E71+E72+E73+E76+E77+E78+E79+E80+E81+E84+E85+E86+E87+E88+E89+E92+E93+E94+E95+E96+E97+E100+E101+E102+E103+E104+E105+E108+E109+E110+E111+E112+E113+E116+E117+E118+E119+E120+E121+E124+E125+E126+E127+E128+E129+E132+E133+E134+E135+E136+E137+E140+E141+E142+E143+E144+E145+E148+E149+E150+E151+E152+E153+E156+E157+E158+E159+E160+E161+E164+E165+E166+E167+E168+E169+E172+E173+E174+E175+E176+E177+E180+E181+E182+E183+E184+E185+E188+E189+E190+E191+E192+E193+E196+E197+E198+E199+E200+E201+E204+E205+E206+E207+E208+E209+E212+E213+E214+E215+E216+E217</f>
        <v>0</v>
      </c>
      <c r="F219" s="63">
        <f t="shared" ref="F219" si="175">+F20+F21+F22+F23+F26+F28+F29+F30+F31+F34+F36+F37+F38+F39+F42+F44+F45+F46+F47+F50+F52+F53+F54+F55+F58+F60+F61+F62+F63+F66+F68+F69+F70+F71+F74+F76+F77+F78+F79+F82+F84+F85+F86+F87+F90+F92+F93+F94+F95+F98</f>
        <v>0</v>
      </c>
      <c r="G219" s="63">
        <f t="shared" ref="G219:K219" si="176">+G20+G21+G22+G23+G24+G25+G28+G29+G30+G31+G32+G33+G36+G37+G38+G39+G40+G41+G44+G45+G46+G47+G48+G49+G52+G53+G54+G55+G56+G57+G60+G61+G62+G63+G64+G65+G68+G69+G70+G71+G72+G73+G76+G77+G78+G79+G80+G81+G84+G85+G86+G87+G88+G89+G92+G93+G94+G95+G96+G97+G100+G101+G102+G103+G104+G105+G108+G109+G110+G111+G112+G113+G116+G117+G118+G119+G120+G121+G124+G125+G126+G127+G128+G129+G132+G133+G134+G135+G136+G137+G140+G141+G142+G143+G144+G145+G148+G149+G150+G151+G152+G153+G156+G157+G158+G159+G160+G161+G164+G165+G166+G167+G168+G169+G172+G173+G174+G175+G176+G177+G180+G181+G182+G183+G184+G185+G188+G189+G190+G191+G192+G193+G196+G197+G198+G199+G200+G201+G204+G205+G206+G207+G208+G209+G212+G213+G214+G215+G216+G217</f>
        <v>0</v>
      </c>
      <c r="H219" s="63">
        <f t="shared" si="176"/>
        <v>0</v>
      </c>
      <c r="I219" s="63">
        <f t="shared" si="176"/>
        <v>0</v>
      </c>
      <c r="K219" s="63">
        <f t="shared" si="176"/>
        <v>0</v>
      </c>
      <c r="L219" s="15"/>
      <c r="M219" s="15"/>
    </row>
    <row r="220" spans="1:13" x14ac:dyDescent="0.25">
      <c r="E220" s="63">
        <f>+C219+D219</f>
        <v>0</v>
      </c>
      <c r="I220" s="63">
        <f>+G219+H219</f>
        <v>0</v>
      </c>
    </row>
    <row r="221" spans="1:13" x14ac:dyDescent="0.25">
      <c r="D221" s="1" t="s">
        <v>49</v>
      </c>
      <c r="E221" s="63">
        <f>+E26+E34+E42+E50+E58+E66+E74+E82+E90+E98+E106+E114+E122+E130+E138+E146+E154+E162+E170+E178+E186+E194+E202+E210+E218</f>
        <v>0</v>
      </c>
      <c r="H221" s="1" t="s">
        <v>49</v>
      </c>
      <c r="I221" s="63">
        <f>+I26+I34+I42+I50+I58+I66+I74+I82+I90+I98+I106+I114+I122+I130+I138+I146+I154+I162+I170+I178+I186+I194+I202+I210+I218</f>
        <v>0</v>
      </c>
      <c r="K221" s="63">
        <f>+K26+K34+K42+K50+K58+K66+K74+K82+K90+K98+K106+K114+K122+K130+K138+K146+K154+K162+K170+K178+K186+K194+K202+K210+K218</f>
        <v>0</v>
      </c>
    </row>
    <row r="222" spans="1:13" x14ac:dyDescent="0.25">
      <c r="A222" s="77"/>
      <c r="B222" s="77"/>
      <c r="C222" s="77"/>
      <c r="D222" s="77"/>
      <c r="E222" s="77"/>
      <c r="F222" s="77"/>
      <c r="G222" s="77"/>
    </row>
    <row r="224" spans="1:13" x14ac:dyDescent="0.25">
      <c r="C224" s="107" t="s">
        <v>52</v>
      </c>
      <c r="D224" s="106"/>
    </row>
  </sheetData>
  <sheetProtection algorithmName="SHA-512" hashValue="s1mfxnlf4ufaXoW9Kj3QdUn6zRuUX/Y2Ju5e5VP7wKWOpQEZipfNWsGdMGaTFWlW5VGq5T/L/0j+3aaoTsHudQ==" saltValue="NrrZyCVjbEzS8LWjfypM8w==" spinCount="100000" sheet="1" objects="1" scenarios="1"/>
  <customSheetViews>
    <customSheetView guid="{9711CB23-D709-448D-8F6E-E33805A6C31C}" showPageBreaks="1" fitToPage="1">
      <pane ySplit="16" topLeftCell="A17" activePane="bottomLeft" state="frozen"/>
      <selection pane="bottomLeft" activeCell="H3" sqref="H3:H4"/>
      <rowBreaks count="2" manualBreakCount="2">
        <brk id="43" max="16383" man="1"/>
        <brk id="79" max="16383" man="1"/>
      </rowBreaks>
      <pageMargins left="0.7" right="0.7" top="0.75" bottom="0.75" header="0.3" footer="0.3"/>
      <pageSetup scale="87" fitToHeight="0" orientation="portrait" r:id="rId1"/>
      <headerFooter>
        <oddFooter>&amp;C&amp;N</oddFooter>
      </headerFooter>
    </customSheetView>
  </customSheetViews>
  <mergeCells count="49">
    <mergeCell ref="A180:A186"/>
    <mergeCell ref="A188:A194"/>
    <mergeCell ref="A196:A202"/>
    <mergeCell ref="A204:A210"/>
    <mergeCell ref="A212:A218"/>
    <mergeCell ref="A140:A146"/>
    <mergeCell ref="A148:A154"/>
    <mergeCell ref="A156:A162"/>
    <mergeCell ref="A164:A170"/>
    <mergeCell ref="A172:A178"/>
    <mergeCell ref="A100:A106"/>
    <mergeCell ref="A108:A114"/>
    <mergeCell ref="A116:A122"/>
    <mergeCell ref="A124:A130"/>
    <mergeCell ref="A132:A138"/>
    <mergeCell ref="A84:A90"/>
    <mergeCell ref="A92:A98"/>
    <mergeCell ref="G8:H8"/>
    <mergeCell ref="G9:H9"/>
    <mergeCell ref="G12:H12"/>
    <mergeCell ref="G14:I14"/>
    <mergeCell ref="A52:A58"/>
    <mergeCell ref="A60:A66"/>
    <mergeCell ref="A68:A74"/>
    <mergeCell ref="A76:A82"/>
    <mergeCell ref="A15:E15"/>
    <mergeCell ref="G10:H10"/>
    <mergeCell ref="G11:H11"/>
    <mergeCell ref="H2:K2"/>
    <mergeCell ref="J9:K9"/>
    <mergeCell ref="J7:K7"/>
    <mergeCell ref="J8:K8"/>
    <mergeCell ref="J12:K12"/>
    <mergeCell ref="A222:G222"/>
    <mergeCell ref="H1:K1"/>
    <mergeCell ref="A219:B219"/>
    <mergeCell ref="J4:K4"/>
    <mergeCell ref="J5:K5"/>
    <mergeCell ref="J6:K6"/>
    <mergeCell ref="A17:B18"/>
    <mergeCell ref="A2:D2"/>
    <mergeCell ref="C17:E17"/>
    <mergeCell ref="K17:K18"/>
    <mergeCell ref="G15:I15"/>
    <mergeCell ref="J13:K13"/>
    <mergeCell ref="A20:A26"/>
    <mergeCell ref="A28:A34"/>
    <mergeCell ref="A36:A42"/>
    <mergeCell ref="A44:A50"/>
  </mergeCells>
  <pageMargins left="0.7" right="0.7" top="0.75" bottom="0.75" header="0.3" footer="0.3"/>
  <pageSetup scale="82" fitToHeight="0" orientation="portrait" r:id="rId2"/>
  <headerFooter>
    <oddFooter>&amp;C&amp;P</oddFooter>
  </headerFooter>
  <rowBreaks count="6" manualBreakCount="6">
    <brk id="50" max="16383" man="1"/>
    <brk id="82" max="16383" man="1"/>
    <brk id="114" max="16383" man="1"/>
    <brk id="146" max="16383" man="1"/>
    <brk id="178" max="16383" man="1"/>
    <brk id="210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customSheetViews>
    <customSheetView guid="{9711CB23-D709-448D-8F6E-E33805A6C31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customSheetViews>
    <customSheetView guid="{9711CB23-D709-448D-8F6E-E33805A6C31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Gari, Gloria M</dc:creator>
  <cp:lastModifiedBy>Gari, Gloria Brito</cp:lastModifiedBy>
  <cp:lastPrinted>2015-09-25T16:03:24Z</cp:lastPrinted>
  <dcterms:created xsi:type="dcterms:W3CDTF">2015-07-22T18:21:09Z</dcterms:created>
  <dcterms:modified xsi:type="dcterms:W3CDTF">2024-12-02T20:45:58Z</dcterms:modified>
</cp:coreProperties>
</file>